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U:\Bathy\HI_SURVEYS\HI1677_St_Davids_Head_to_Strumble_Head\UKHO_ST\H575\"/>
    </mc:Choice>
  </mc:AlternateContent>
  <xr:revisionPtr revIDLastSave="0" documentId="13_ncr:1_{1FD389EB-8884-4102-AEE2-8DA3F915701A}" xr6:coauthVersionLast="4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I1677" sheetId="6" r:id="rId1"/>
    <sheet name="Fraction tool" sheetId="5" r:id="rId2"/>
    <sheet name="HIxxxx" sheetId="1" r:id="rId3"/>
    <sheet name="Information" sheetId="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3" i="5" l="1"/>
  <c r="G112" i="5"/>
  <c r="G107" i="5"/>
  <c r="G102" i="5"/>
  <c r="G97" i="5"/>
  <c r="B6" i="5" l="1"/>
  <c r="G137" i="5" l="1"/>
  <c r="G117" i="5"/>
  <c r="G122" i="5"/>
  <c r="G127" i="5"/>
  <c r="G132" i="5"/>
  <c r="G47" i="5"/>
  <c r="G92" i="5" l="1"/>
  <c r="G27" i="5" l="1"/>
  <c r="G87" i="5" l="1"/>
  <c r="G82" i="5"/>
  <c r="G77" i="5"/>
  <c r="G72" i="5"/>
  <c r="G67" i="5"/>
  <c r="G62" i="5"/>
  <c r="G57" i="5"/>
  <c r="G52" i="5"/>
  <c r="G42" i="5"/>
  <c r="G37" i="5"/>
  <c r="G32" i="5"/>
  <c r="G22" i="5"/>
  <c r="G17" i="5"/>
  <c r="G12" i="5"/>
</calcChain>
</file>

<file path=xl/sharedStrings.xml><?xml version="1.0" encoding="utf-8"?>
<sst xmlns="http://schemas.openxmlformats.org/spreadsheetml/2006/main" count="577" uniqueCount="187">
  <si>
    <t>Date</t>
  </si>
  <si>
    <t>Nautical Classification</t>
  </si>
  <si>
    <t>Remarks</t>
  </si>
  <si>
    <t>Sample Number</t>
  </si>
  <si>
    <t>Folk Classification</t>
  </si>
  <si>
    <t>Vessel</t>
  </si>
  <si>
    <t>HI Number</t>
  </si>
  <si>
    <t>HI Name</t>
  </si>
  <si>
    <t>Position Determination</t>
  </si>
  <si>
    <t>Position Uncertainty</t>
  </si>
  <si>
    <t>fS</t>
  </si>
  <si>
    <t>mS</t>
  </si>
  <si>
    <t>G</t>
  </si>
  <si>
    <t>wdGShmS</t>
  </si>
  <si>
    <t>Sand</t>
  </si>
  <si>
    <t>Gravel</t>
  </si>
  <si>
    <t>Sandy Gravel</t>
  </si>
  <si>
    <t>Test Surveyor</t>
  </si>
  <si>
    <t>Test HI</t>
  </si>
  <si>
    <t>Sandy area</t>
  </si>
  <si>
    <t>Some rock interspersed with sand</t>
  </si>
  <si>
    <t>Lots of weed</t>
  </si>
  <si>
    <t>Latitude DD.DDDD</t>
  </si>
  <si>
    <t>Longitude DD.DDDD</t>
  </si>
  <si>
    <t>G+</t>
  </si>
  <si>
    <t>Time GMT</t>
  </si>
  <si>
    <t>Number of Attempts</t>
  </si>
  <si>
    <t>Sampling Method</t>
  </si>
  <si>
    <t>HIxxxx</t>
  </si>
  <si>
    <t>CHP Contractor</t>
  </si>
  <si>
    <t>Seabed Depth mCD</t>
  </si>
  <si>
    <t>Example</t>
  </si>
  <si>
    <t>Northern Wind</t>
  </si>
  <si>
    <t>Mud</t>
  </si>
  <si>
    <t>Course Sand</t>
  </si>
  <si>
    <t>Medium Sand</t>
  </si>
  <si>
    <t>Fin Sand</t>
  </si>
  <si>
    <t>Thickness (1,2,3)</t>
  </si>
  <si>
    <t>Siev coverage (pictures)</t>
  </si>
  <si>
    <t>Sample Volume estimate</t>
  </si>
  <si>
    <t>Sample Name</t>
  </si>
  <si>
    <t>MCA</t>
  </si>
  <si>
    <t>%</t>
  </si>
  <si>
    <t>HI1677_I_013</t>
  </si>
  <si>
    <t>HI1677_I_012</t>
  </si>
  <si>
    <t>HI1677_H_011</t>
  </si>
  <si>
    <t>HI1677_H_010</t>
  </si>
  <si>
    <t>HI1677_G_009</t>
  </si>
  <si>
    <t>HI1677_G_008</t>
  </si>
  <si>
    <t>HI1677_G_007</t>
  </si>
  <si>
    <t>HI1677_A_001</t>
  </si>
  <si>
    <t>HI1677_A_002</t>
  </si>
  <si>
    <t>HI1677_C_006</t>
  </si>
  <si>
    <t>HI1677_C_005</t>
  </si>
  <si>
    <t>HI1677_B_004</t>
  </si>
  <si>
    <t>HI1677_B_003</t>
  </si>
  <si>
    <t>St_David's_Head_to_Strumble_Head</t>
  </si>
  <si>
    <t>HI1677</t>
  </si>
  <si>
    <t>N 52.0404°</t>
  </si>
  <si>
    <t>W 5.1508°</t>
  </si>
  <si>
    <t>Gravel, grey-brown, broken shells, no smell</t>
  </si>
  <si>
    <t>N 52.0955°</t>
  </si>
  <si>
    <t>W 5.1876°</t>
  </si>
  <si>
    <t>Sand, 2 small rocks shells and broken shells, brown-beige, no smell</t>
  </si>
  <si>
    <t>N 52.0930°</t>
  </si>
  <si>
    <t>W 5.2247°</t>
  </si>
  <si>
    <t>pebbles, gravel, broken shells, barnacles, scent of sand, brown-grey, no smell</t>
  </si>
  <si>
    <t>no sample after 3attempts</t>
  </si>
  <si>
    <t>N 52.0453°</t>
  </si>
  <si>
    <t>W 5.3010°</t>
  </si>
  <si>
    <t>pebbles, seawead, shells broken and whole, some amount of sand, brow, no smell</t>
  </si>
  <si>
    <t>N 52.0253°</t>
  </si>
  <si>
    <t>W 5.3092°</t>
  </si>
  <si>
    <t>W 5.4228°</t>
  </si>
  <si>
    <t>N 51.9953°</t>
  </si>
  <si>
    <t>W 5.4636°</t>
  </si>
  <si>
    <t>N 51.9289°</t>
  </si>
  <si>
    <t>Pebbles, gravel, shells and broken shells, barnacles, sand brown-grey, no smell, some plants attached to pebbles</t>
  </si>
  <si>
    <t>Sand, brow-beige, small broken shells, no smell</t>
  </si>
  <si>
    <t>W 5.3790°</t>
  </si>
  <si>
    <t>N 51.9236°</t>
  </si>
  <si>
    <t>single cobble, plants, barnacless, no smell</t>
  </si>
  <si>
    <t>W 5.3137°</t>
  </si>
  <si>
    <t>N 51.9239°</t>
  </si>
  <si>
    <t>N 51.9685°</t>
  </si>
  <si>
    <t>HI1677_E_017</t>
  </si>
  <si>
    <t>W 5.3173°</t>
  </si>
  <si>
    <t>W 5.3382°</t>
  </si>
  <si>
    <t>N 51.9666°</t>
  </si>
  <si>
    <t>sand, brown-beige,  small broken shells, no smell</t>
  </si>
  <si>
    <t>HI1677_D_016</t>
  </si>
  <si>
    <t>HI1677_D_015</t>
  </si>
  <si>
    <t>N 51.9505°</t>
  </si>
  <si>
    <t>W 5.3889°</t>
  </si>
  <si>
    <t>Coarse sand,whole small and big shells and broken one, brown, no smell</t>
  </si>
  <si>
    <t>HI1677_D_014</t>
  </si>
  <si>
    <t>W 5.4264°</t>
  </si>
  <si>
    <t>N 51.9250°</t>
  </si>
  <si>
    <t>W 5.2565°</t>
  </si>
  <si>
    <t>N 51.9665°</t>
  </si>
  <si>
    <t>HI1677_E_018</t>
  </si>
  <si>
    <t>N 51.9919°</t>
  </si>
  <si>
    <t>W 5.2288°</t>
  </si>
  <si>
    <t>N 52.0141°</t>
  </si>
  <si>
    <t>W 5.2695°</t>
  </si>
  <si>
    <t>HI1677_F_019</t>
  </si>
  <si>
    <t>HI1677_F_020</t>
  </si>
  <si>
    <t>W 5.2169°</t>
  </si>
  <si>
    <t>N 52.0476°</t>
  </si>
  <si>
    <t>Gravel, small rock,broken shells, some sand, colour brown, no smell</t>
  </si>
  <si>
    <t>Gravel, whole and broken shells big and small, sand, colour brown, no smell</t>
  </si>
  <si>
    <t xml:space="preserve">Fine sand, animal structures - corals, plants, broken shells, colour grey, no smell </t>
  </si>
  <si>
    <t>Sand, colour brown,Gravel, broken and whole shells small and medium, barnacles, small hermit crab, no smell</t>
  </si>
  <si>
    <t>W 5.1511°</t>
  </si>
  <si>
    <t>N 52.0064°</t>
  </si>
  <si>
    <t>Pebbles, Gravel, sand, colour brow-gray, a lot of oysters, broken shells and whole shells, sponge, small crabs, no smell</t>
  </si>
  <si>
    <t>F_019</t>
  </si>
  <si>
    <t>D_014</t>
  </si>
  <si>
    <t>G, Sh, fS</t>
  </si>
  <si>
    <t>Fine sand, colour brown, animal structures - corals, broken shells and whole, small crab, smelly</t>
  </si>
  <si>
    <t>P, G, cS, Fs, M</t>
  </si>
  <si>
    <t>H_011</t>
  </si>
  <si>
    <t>H_010</t>
  </si>
  <si>
    <t>E_018</t>
  </si>
  <si>
    <t>P, G, fS, Cs, Sh, M</t>
  </si>
  <si>
    <t>G, Sh, cS, fS, M</t>
  </si>
  <si>
    <t>I_012</t>
  </si>
  <si>
    <t>F_020</t>
  </si>
  <si>
    <t>G_009</t>
  </si>
  <si>
    <t>Gravelly Sand</t>
  </si>
  <si>
    <t>cS, G, Sh, fS</t>
  </si>
  <si>
    <t>D_015</t>
  </si>
  <si>
    <t>A_001</t>
  </si>
  <si>
    <t>A_002</t>
  </si>
  <si>
    <t>C_006</t>
  </si>
  <si>
    <t>B_003</t>
  </si>
  <si>
    <t>C_005</t>
  </si>
  <si>
    <t>I_013</t>
  </si>
  <si>
    <t>G, cS, fS, Sh</t>
  </si>
  <si>
    <t>fS, cS, G</t>
  </si>
  <si>
    <t>G_007</t>
  </si>
  <si>
    <t>cS, fS, G</t>
  </si>
  <si>
    <t>D_016</t>
  </si>
  <si>
    <r>
      <t xml:space="preserve">Cobble, Pebbles, some gravel, </t>
    </r>
    <r>
      <rPr>
        <b/>
        <sz val="11"/>
        <rFont val="Calibri"/>
        <family val="2"/>
        <scheme val="minor"/>
      </rPr>
      <t>a lot of seaweed</t>
    </r>
    <r>
      <rPr>
        <sz val="11"/>
        <rFont val="Calibri"/>
        <family val="2"/>
        <scheme val="minor"/>
      </rPr>
      <t>, shells broken and whole, brown-grey, no smell</t>
    </r>
  </si>
  <si>
    <t>Boulders &gt;256 mm</t>
  </si>
  <si>
    <t>Cobbles 64-256 mm</t>
  </si>
  <si>
    <t>Pebbles 4-64 mm</t>
  </si>
  <si>
    <t>cS</t>
  </si>
  <si>
    <t>LODE</t>
  </si>
  <si>
    <t xml:space="preserve">Sandy Gravel </t>
  </si>
  <si>
    <t>K-024</t>
  </si>
  <si>
    <t>K-025</t>
  </si>
  <si>
    <t>K-023</t>
  </si>
  <si>
    <t>J-022</t>
  </si>
  <si>
    <t>N 52.0107°</t>
  </si>
  <si>
    <t>N 52.0039°</t>
  </si>
  <si>
    <t>N 51.9741°</t>
  </si>
  <si>
    <t>N 51.9669°</t>
  </si>
  <si>
    <t>N 51.9842°</t>
  </si>
  <si>
    <t>W 5.1172°</t>
  </si>
  <si>
    <t>W 5.0876°</t>
  </si>
  <si>
    <t>W 5.0924°</t>
  </si>
  <si>
    <t>W 5.1708°</t>
  </si>
  <si>
    <t>W 5.1668°</t>
  </si>
  <si>
    <t>HI1677_K_024</t>
  </si>
  <si>
    <t>HI1677_K_025</t>
  </si>
  <si>
    <t>HI1677_K_023</t>
  </si>
  <si>
    <t>HI1677_J_021</t>
  </si>
  <si>
    <t>HI1677_J_022</t>
  </si>
  <si>
    <t>Rock / Sediment Absent</t>
  </si>
  <si>
    <t>Cb</t>
  </si>
  <si>
    <t>N 51.9448°</t>
  </si>
  <si>
    <t>W 5.3301°</t>
  </si>
  <si>
    <t>Pebbles and cobbles, barnacles, some muscle shells, some sand, brown, no smell. Corrected position.</t>
  </si>
  <si>
    <t>N 52.0499°</t>
  </si>
  <si>
    <t>W 5.1846°</t>
  </si>
  <si>
    <t>Pebbles, gravel, animals - barnacles, sponge, seawead -plants, broken shells, some fine sand, colour grey. Corrected position.</t>
  </si>
  <si>
    <t>Nothing found</t>
  </si>
  <si>
    <t>Cb, cS, fS, M</t>
  </si>
  <si>
    <t>Cb, cS, fS</t>
  </si>
  <si>
    <t>Cb,P, cS, fS, M</t>
  </si>
  <si>
    <t>Cb, cS, fS, Sh, M</t>
  </si>
  <si>
    <t>Sh, S, G</t>
  </si>
  <si>
    <t>Cb, P, fS,Sh</t>
  </si>
  <si>
    <t>Cb,G,S</t>
  </si>
  <si>
    <t xml:space="preserve"> Cb, fS, cS, Sh</t>
  </si>
  <si>
    <t>G, P, Cb, fS, M, 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</si>
</sst>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400]h:mm:ss\ AM/PM"/>
    <numFmt numFmtId="165" formatCode="0.0000"/>
    <numFmt numFmtId="166" formatCode="0.0%"/>
    <numFmt numFmtId="167" formatCode="[$-409]dd/mmm/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i/>
      <sz val="11"/>
      <color rgb="FF7F7F7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7662"/>
      <name val="Arial Narrow"/>
      <family val="2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2" borderId="1" applyNumberFormat="0" applyAlignment="0" applyProtection="0"/>
    <xf numFmtId="0" fontId="1" fillId="0" borderId="0"/>
    <xf numFmtId="9" fontId="9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/>
    <xf numFmtId="0" fontId="6" fillId="3" borderId="0" xfId="0" applyFont="1" applyFill="1" applyBorder="1" applyAlignment="1">
      <alignment horizontal="center" wrapText="1"/>
    </xf>
    <xf numFmtId="0" fontId="6" fillId="3" borderId="0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Border="1"/>
    <xf numFmtId="0" fontId="4" fillId="3" borderId="0" xfId="2" applyFill="1" applyBorder="1" applyAlignment="1">
      <alignment horizontal="left" vertical="top" wrapText="1"/>
    </xf>
    <xf numFmtId="0" fontId="4" fillId="3" borderId="0" xfId="2" applyFill="1" applyBorder="1" applyAlignment="1">
      <alignment horizontal="left"/>
    </xf>
    <xf numFmtId="0" fontId="1" fillId="3" borderId="0" xfId="3" applyFill="1" applyBorder="1" applyAlignment="1">
      <alignment horizontal="left" vertical="top" wrapText="1"/>
    </xf>
    <xf numFmtId="0" fontId="2" fillId="3" borderId="0" xfId="3" applyFont="1" applyFill="1" applyBorder="1" applyAlignment="1">
      <alignment horizontal="left" vertical="top" wrapText="1"/>
    </xf>
    <xf numFmtId="0" fontId="1" fillId="3" borderId="0" xfId="3" applyFill="1" applyBorder="1" applyAlignment="1">
      <alignment horizontal="left"/>
    </xf>
    <xf numFmtId="0" fontId="3" fillId="0" borderId="0" xfId="1" applyFill="1" applyBorder="1"/>
    <xf numFmtId="0" fontId="3" fillId="0" borderId="0" xfId="1" applyFill="1" applyBorder="1" applyAlignment="1">
      <alignment horizontal="center" vertical="center"/>
    </xf>
    <xf numFmtId="15" fontId="3" fillId="0" borderId="0" xfId="1" applyNumberFormat="1" applyFill="1" applyBorder="1" applyAlignment="1">
      <alignment horizontal="center" vertical="center"/>
    </xf>
    <xf numFmtId="164" fontId="3" fillId="0" borderId="0" xfId="1" applyNumberFormat="1" applyFill="1" applyBorder="1" applyAlignment="1">
      <alignment horizontal="center" vertical="center"/>
    </xf>
    <xf numFmtId="165" fontId="3" fillId="0" borderId="0" xfId="1" applyNumberFormat="1" applyFill="1" applyBorder="1" applyAlignment="1">
      <alignment horizontal="center" vertical="center"/>
    </xf>
    <xf numFmtId="164" fontId="7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/>
    <xf numFmtId="165" fontId="7" fillId="0" borderId="0" xfId="1" applyNumberFormat="1" applyFont="1" applyFill="1" applyBorder="1" applyAlignment="1">
      <alignment horizontal="center" vertical="center"/>
    </xf>
    <xf numFmtId="12" fontId="5" fillId="0" borderId="0" xfId="0" applyNumberFormat="1" applyFont="1" applyAlignment="1">
      <alignment wrapText="1"/>
    </xf>
    <xf numFmtId="0" fontId="10" fillId="0" borderId="0" xfId="0" applyFont="1"/>
    <xf numFmtId="9" fontId="0" fillId="0" borderId="0" xfId="4" applyFont="1"/>
    <xf numFmtId="9" fontId="0" fillId="4" borderId="0" xfId="4" applyFont="1" applyFill="1"/>
    <xf numFmtId="9" fontId="0" fillId="4" borderId="0" xfId="0" applyNumberFormat="1" applyFill="1"/>
    <xf numFmtId="0" fontId="0" fillId="4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20" fontId="0" fillId="0" borderId="0" xfId="0" applyNumberFormat="1" applyFill="1" applyAlignment="1">
      <alignment horizontal="center"/>
    </xf>
    <xf numFmtId="0" fontId="10" fillId="0" borderId="0" xfId="0" applyFont="1" applyFill="1" applyAlignment="1">
      <alignment horizontal="center"/>
    </xf>
    <xf numFmtId="47" fontId="0" fillId="0" borderId="0" xfId="0" applyNumberFormat="1" applyFill="1" applyAlignment="1">
      <alignment horizontal="center"/>
    </xf>
    <xf numFmtId="20" fontId="0" fillId="0" borderId="0" xfId="0" applyNumberFormat="1" applyFill="1" applyAlignment="1">
      <alignment horizontal="center" vertical="center"/>
    </xf>
    <xf numFmtId="0" fontId="0" fillId="0" borderId="2" xfId="0" applyBorder="1"/>
    <xf numFmtId="0" fontId="5" fillId="0" borderId="5" xfId="0" applyFont="1" applyBorder="1"/>
    <xf numFmtId="0" fontId="0" fillId="0" borderId="7" xfId="0" applyBorder="1"/>
    <xf numFmtId="166" fontId="0" fillId="4" borderId="0" xfId="4" applyNumberFormat="1" applyFont="1" applyFill="1"/>
    <xf numFmtId="166" fontId="0" fillId="4" borderId="0" xfId="0" applyNumberFormat="1" applyFill="1"/>
    <xf numFmtId="166" fontId="0" fillId="4" borderId="6" xfId="0" applyNumberFormat="1" applyFill="1" applyBorder="1"/>
    <xf numFmtId="9" fontId="0" fillId="0" borderId="0" xfId="0" applyNumberFormat="1"/>
    <xf numFmtId="0" fontId="0" fillId="0" borderId="8" xfId="0" applyBorder="1"/>
    <xf numFmtId="0" fontId="0" fillId="4" borderId="9" xfId="0" applyFill="1" applyBorder="1"/>
    <xf numFmtId="0" fontId="0" fillId="4" borderId="10" xfId="0" applyFill="1" applyBorder="1"/>
    <xf numFmtId="0" fontId="11" fillId="0" borderId="0" xfId="1" applyFont="1" applyFill="1" applyBorder="1" applyAlignment="1">
      <alignment horizontal="center" vertical="center"/>
    </xf>
    <xf numFmtId="0" fontId="0" fillId="0" borderId="0" xfId="0" applyFont="1" applyFill="1"/>
    <xf numFmtId="167" fontId="6" fillId="3" borderId="0" xfId="0" applyNumberFormat="1" applyFont="1" applyFill="1" applyBorder="1" applyAlignment="1">
      <alignment horizontal="center"/>
    </xf>
    <xf numFmtId="167" fontId="7" fillId="0" borderId="0" xfId="1" applyNumberFormat="1" applyFont="1" applyFill="1" applyBorder="1" applyAlignment="1">
      <alignment horizontal="center" vertical="center"/>
    </xf>
    <xf numFmtId="167" fontId="0" fillId="0" borderId="0" xfId="0" applyNumberFormat="1" applyFill="1" applyAlignment="1">
      <alignment horizontal="center"/>
    </xf>
    <xf numFmtId="167" fontId="0" fillId="0" borderId="0" xfId="0" applyNumberFormat="1" applyFill="1" applyAlignment="1">
      <alignment horizontal="center" vertical="center"/>
    </xf>
    <xf numFmtId="167" fontId="0" fillId="0" borderId="0" xfId="0" applyNumberFormat="1" applyFill="1"/>
    <xf numFmtId="0" fontId="11" fillId="0" borderId="0" xfId="0" applyFont="1" applyAlignment="1">
      <alignment horizontal="center" vertical="center"/>
    </xf>
    <xf numFmtId="167" fontId="11" fillId="0" borderId="0" xfId="1" applyNumberFormat="1" applyFont="1" applyFill="1" applyBorder="1" applyAlignment="1">
      <alignment horizontal="center" vertical="center"/>
    </xf>
    <xf numFmtId="164" fontId="11" fillId="0" borderId="0" xfId="1" applyNumberFormat="1" applyFont="1" applyFill="1" applyBorder="1" applyAlignment="1">
      <alignment horizontal="center" vertical="center"/>
    </xf>
    <xf numFmtId="165" fontId="11" fillId="0" borderId="0" xfId="1" applyNumberFormat="1" applyFont="1" applyFill="1" applyBorder="1" applyAlignment="1">
      <alignment horizontal="center" vertical="center"/>
    </xf>
    <xf numFmtId="0" fontId="11" fillId="0" borderId="0" xfId="1" applyFont="1" applyFill="1" applyBorder="1"/>
    <xf numFmtId="0" fontId="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167" fontId="11" fillId="0" borderId="0" xfId="0" applyNumberFormat="1" applyFont="1" applyFill="1" applyAlignment="1">
      <alignment horizontal="center" vertical="center"/>
    </xf>
    <xf numFmtId="164" fontId="11" fillId="0" borderId="0" xfId="0" applyNumberFormat="1" applyFon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12" fontId="5" fillId="0" borderId="3" xfId="0" applyNumberFormat="1" applyFont="1" applyBorder="1" applyAlignment="1">
      <alignment horizontal="center" vertical="center" wrapText="1"/>
    </xf>
    <xf numFmtId="12" fontId="5" fillId="0" borderId="0" xfId="0" applyNumberFormat="1" applyFont="1" applyAlignment="1">
      <alignment horizontal="center" vertical="center" wrapText="1"/>
    </xf>
    <xf numFmtId="12" fontId="5" fillId="0" borderId="4" xfId="0" applyNumberFormat="1" applyFont="1" applyBorder="1" applyAlignment="1">
      <alignment horizontal="center" vertical="center" wrapText="1"/>
    </xf>
    <xf numFmtId="12" fontId="5" fillId="0" borderId="6" xfId="0" applyNumberFormat="1" applyFont="1" applyBorder="1" applyAlignment="1">
      <alignment horizontal="center" vertical="center" wrapText="1"/>
    </xf>
  </cellXfs>
  <cellStyles count="5">
    <cellStyle name="Explanatory Text" xfId="1" builtinId="53"/>
    <cellStyle name="Input" xfId="2" builtinId="20"/>
    <cellStyle name="Normal" xfId="0" builtinId="0"/>
    <cellStyle name="Normal 2" xfId="3" xr:uid="{00000000-0005-0000-0000-000003000000}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63EB-4E76-A153-77BC0D2F0D58}"/>
              </c:ext>
            </c:extLst>
          </c:dPt>
          <c:dPt>
            <c:idx val="1"/>
            <c:bubble3D val="0"/>
            <c:spPr>
              <a:solidFill>
                <a:schemeClr val="accent2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63EB-4E76-A153-77BC0D2F0D58}"/>
              </c:ext>
            </c:extLst>
          </c:dPt>
          <c:dPt>
            <c:idx val="2"/>
            <c:bubble3D val="0"/>
            <c:spPr>
              <a:solidFill>
                <a:schemeClr val="accent3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3EB-4E76-A153-77BC0D2F0D58}"/>
              </c:ext>
            </c:extLst>
          </c:dPt>
          <c:dPt>
            <c:idx val="3"/>
            <c:bubble3D val="0"/>
            <c:spPr>
              <a:solidFill>
                <a:schemeClr val="accent4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3EB-4E76-A153-77BC0D2F0D58}"/>
              </c:ext>
            </c:extLst>
          </c:dPt>
          <c:dPt>
            <c:idx val="4"/>
            <c:bubble3D val="0"/>
            <c:spPr>
              <a:solidFill>
                <a:schemeClr val="accent5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3EB-4E76-A153-77BC0D2F0D58}"/>
              </c:ext>
            </c:extLst>
          </c:dPt>
          <c:dLbls>
            <c:dLbl>
              <c:idx val="0"/>
              <c:layout>
                <c:manualLayout>
                  <c:x val="7.4457091848001575E-2"/>
                  <c:y val="-0.11256989388795091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3EB-4E76-A153-77BC0D2F0D58}"/>
                </c:ext>
              </c:extLst>
            </c:dLbl>
            <c:dLbl>
              <c:idx val="1"/>
              <c:layout>
                <c:manualLayout>
                  <c:x val="-2.2061360547556121E-2"/>
                  <c:y val="0.10932160349829131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3EB-4E76-A153-77BC0D2F0D58}"/>
                </c:ext>
              </c:extLst>
            </c:dLbl>
            <c:dLbl>
              <c:idx val="2"/>
              <c:layout>
                <c:manualLayout>
                  <c:x val="-3.3092040821334032E-2"/>
                  <c:y val="-7.8086859641636724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3EB-4E76-A153-77BC0D2F0D58}"/>
                </c:ext>
              </c:extLst>
            </c:dLbl>
            <c:dLbl>
              <c:idx val="3"/>
              <c:layout>
                <c:manualLayout>
                  <c:x val="6.6184081642668063E-2"/>
                  <c:y val="4.6852115784981919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3EB-4E76-A153-77BC0D2F0D58}"/>
                </c:ext>
              </c:extLst>
            </c:dLbl>
            <c:dLbl>
              <c:idx val="4"/>
              <c:layout>
                <c:manualLayout>
                  <c:x val="-4.611106635627317E-2"/>
                  <c:y val="-0.11643150429723673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3EB-4E76-A153-77BC0D2F0D58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5B9BD5"/>
                </a:solidFill>
                <a:round/>
              </a:ln>
              <a:effectLst>
                <a:outerShdw blurRad="50800" dist="38100" dir="2700000" algn="tl" rotWithShape="0">
                  <a:srgbClr val="5B9BD5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accent1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'Fraction tool'!$B$2:$F$2</c:f>
              <c:strCache>
                <c:ptCount val="5"/>
                <c:pt idx="0">
                  <c:v>Gravel</c:v>
                </c:pt>
                <c:pt idx="1">
                  <c:v>Course Sand</c:v>
                </c:pt>
                <c:pt idx="2">
                  <c:v>Medium Sand</c:v>
                </c:pt>
                <c:pt idx="3">
                  <c:v>Fin Sand</c:v>
                </c:pt>
                <c:pt idx="4">
                  <c:v>Mud</c:v>
                </c:pt>
              </c:strCache>
            </c:strRef>
          </c:cat>
          <c:val>
            <c:numRef>
              <c:f>'Fraction tool'!$B$3:$F$3</c:f>
              <c:numCache>
                <c:formatCode>0%</c:formatCode>
                <c:ptCount val="5"/>
                <c:pt idx="0">
                  <c:v>0.2</c:v>
                </c:pt>
                <c:pt idx="1">
                  <c:v>0.2</c:v>
                </c:pt>
                <c:pt idx="2">
                  <c:v>0</c:v>
                </c:pt>
                <c:pt idx="3">
                  <c:v>0.59</c:v>
                </c:pt>
                <c:pt idx="4">
                  <c:v>0.01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EB-4E76-A153-77BC0D2F0D58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cid:image005.png@01D4A758.81491CC0" TargetMode="External"/><Relationship Id="rId2" Type="http://schemas.openxmlformats.org/officeDocument/2006/relationships/image" Target="../media/image3.png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85725</xdr:rowOff>
    </xdr:from>
    <xdr:to>
      <xdr:col>4</xdr:col>
      <xdr:colOff>85725</xdr:colOff>
      <xdr:row>0</xdr:row>
      <xdr:rowOff>1000125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A4EB0A-4511-4358-B6A3-1D465A8C3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5725"/>
          <a:ext cx="3952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866775</xdr:colOff>
      <xdr:row>0</xdr:row>
      <xdr:rowOff>400050</xdr:rowOff>
    </xdr:from>
    <xdr:to>
      <xdr:col>15</xdr:col>
      <xdr:colOff>1701053</xdr:colOff>
      <xdr:row>0</xdr:row>
      <xdr:rowOff>1133475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8B0B5373-470C-4791-8EFC-EE3D4AC77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400050"/>
          <a:ext cx="90868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180975</xdr:colOff>
      <xdr:row>0</xdr:row>
      <xdr:rowOff>147637</xdr:rowOff>
    </xdr:from>
    <xdr:to>
      <xdr:col>14</xdr:col>
      <xdr:colOff>519112</xdr:colOff>
      <xdr:row>16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43AC818-64F6-4CB0-A969-C98D2003EF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25056</xdr:colOff>
      <xdr:row>18</xdr:row>
      <xdr:rowOff>28575</xdr:rowOff>
    </xdr:from>
    <xdr:to>
      <xdr:col>16</xdr:col>
      <xdr:colOff>314326</xdr:colOff>
      <xdr:row>39</xdr:row>
      <xdr:rowOff>133351</xdr:rowOff>
    </xdr:to>
    <xdr:pic>
      <xdr:nvPicPr>
        <xdr:cNvPr id="3" name="Picture 2" descr="cid:image005.png@01D4A758.81491CC0">
          <a:extLst>
            <a:ext uri="{FF2B5EF4-FFF2-40B4-BE49-F238E27FC236}">
              <a16:creationId xmlns:a16="http://schemas.microsoft.com/office/drawing/2014/main" id="{46A588CA-955A-4299-8050-A9CE8C7857C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685" t="15811" r="38915" b="40638"/>
        <a:stretch>
          <a:fillRect/>
        </a:stretch>
      </xdr:blipFill>
      <xdr:spPr bwMode="auto">
        <a:xfrm>
          <a:off x="5378106" y="3724275"/>
          <a:ext cx="5775670" cy="426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85725</xdr:rowOff>
    </xdr:from>
    <xdr:to>
      <xdr:col>5</xdr:col>
      <xdr:colOff>828675</xdr:colOff>
      <xdr:row>0</xdr:row>
      <xdr:rowOff>1000125</xdr:rowOff>
    </xdr:to>
    <xdr:pic>
      <xdr:nvPicPr>
        <xdr:cNvPr id="1116" name="Picture 1">
          <a:extLst>
            <a:ext uri="{FF2B5EF4-FFF2-40B4-BE49-F238E27FC236}">
              <a16:creationId xmlns:a16="http://schemas.microsoft.com/office/drawing/2014/main" id="{70A743E5-C66A-41BF-8F28-1B411C48E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85725"/>
          <a:ext cx="3952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866775</xdr:colOff>
      <xdr:row>0</xdr:row>
      <xdr:rowOff>400050</xdr:rowOff>
    </xdr:from>
    <xdr:to>
      <xdr:col>16</xdr:col>
      <xdr:colOff>752475</xdr:colOff>
      <xdr:row>0</xdr:row>
      <xdr:rowOff>1133475</xdr:rowOff>
    </xdr:to>
    <xdr:pic>
      <xdr:nvPicPr>
        <xdr:cNvPr id="1117" name="Picture 3">
          <a:extLst>
            <a:ext uri="{FF2B5EF4-FFF2-40B4-BE49-F238E27FC236}">
              <a16:creationId xmlns:a16="http://schemas.microsoft.com/office/drawing/2014/main" id="{038CC746-1AE6-40FF-82E0-B47163D76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400050"/>
          <a:ext cx="90868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1123950</xdr:colOff>
      <xdr:row>0</xdr:row>
      <xdr:rowOff>161925</xdr:rowOff>
    </xdr:from>
    <xdr:to>
      <xdr:col>23</xdr:col>
      <xdr:colOff>390525</xdr:colOff>
      <xdr:row>17</xdr:row>
      <xdr:rowOff>123825</xdr:rowOff>
    </xdr:to>
    <xdr:pic>
      <xdr:nvPicPr>
        <xdr:cNvPr id="2122" name="Picture 2">
          <a:extLst>
            <a:ext uri="{FF2B5EF4-FFF2-40B4-BE49-F238E27FC236}">
              <a16:creationId xmlns:a16="http://schemas.microsoft.com/office/drawing/2014/main" id="{BC789FA4-3211-4CFC-9B5E-631A61F4E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0" y="161925"/>
          <a:ext cx="18478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533400</xdr:colOff>
      <xdr:row>0</xdr:row>
      <xdr:rowOff>161925</xdr:rowOff>
    </xdr:from>
    <xdr:to>
      <xdr:col>20</xdr:col>
      <xdr:colOff>266700</xdr:colOff>
      <xdr:row>28</xdr:row>
      <xdr:rowOff>133350</xdr:rowOff>
    </xdr:to>
    <xdr:pic>
      <xdr:nvPicPr>
        <xdr:cNvPr id="2123" name="Picture 3">
          <a:extLst>
            <a:ext uri="{FF2B5EF4-FFF2-40B4-BE49-F238E27FC236}">
              <a16:creationId xmlns:a16="http://schemas.microsoft.com/office/drawing/2014/main" id="{4154620C-4B8F-4AF2-8BE3-BD4911A7D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61925"/>
          <a:ext cx="5391150" cy="530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</xdr:row>
      <xdr:rowOff>9525</xdr:rowOff>
    </xdr:from>
    <xdr:to>
      <xdr:col>11</xdr:col>
      <xdr:colOff>485775</xdr:colOff>
      <xdr:row>32</xdr:row>
      <xdr:rowOff>180975</xdr:rowOff>
    </xdr:to>
    <xdr:pic>
      <xdr:nvPicPr>
        <xdr:cNvPr id="2124" name="Picture 1">
          <a:extLst>
            <a:ext uri="{FF2B5EF4-FFF2-40B4-BE49-F238E27FC236}">
              <a16:creationId xmlns:a16="http://schemas.microsoft.com/office/drawing/2014/main" id="{39A33177-F4B3-41FB-8218-22CF2FE6C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00025"/>
          <a:ext cx="68389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9"/>
  <sheetViews>
    <sheetView tabSelected="1" zoomScaleNormal="100" workbookViewId="0">
      <pane ySplit="1" topLeftCell="A3" activePane="bottomLeft" state="frozen"/>
      <selection pane="bottomLeft" activeCell="F8" sqref="F8"/>
    </sheetView>
  </sheetViews>
  <sheetFormatPr defaultColWidth="9.140625" defaultRowHeight="15" x14ac:dyDescent="0.25"/>
  <cols>
    <col min="1" max="1" width="19.7109375" style="2" customWidth="1"/>
    <col min="2" max="2" width="11.5703125" style="49" bestFit="1" customWidth="1"/>
    <col min="3" max="3" width="18.42578125" style="2" customWidth="1"/>
    <col min="4" max="4" width="13" style="2" bestFit="1" customWidth="1"/>
    <col min="5" max="5" width="11.5703125" style="2" bestFit="1" customWidth="1"/>
    <col min="6" max="6" width="25.7109375" style="2" customWidth="1"/>
    <col min="7" max="7" width="20.85546875" style="2" customWidth="1"/>
    <col min="8" max="8" width="10.85546875" style="2" customWidth="1"/>
    <col min="9" max="9" width="12.140625" style="2" customWidth="1"/>
    <col min="10" max="10" width="14.140625" style="2" customWidth="1"/>
    <col min="11" max="11" width="12.7109375" style="2" customWidth="1"/>
    <col min="12" max="12" width="10.7109375" style="2" customWidth="1"/>
    <col min="13" max="13" width="18.42578125" style="2" customWidth="1"/>
    <col min="14" max="14" width="12.7109375" style="2" customWidth="1"/>
    <col min="15" max="15" width="11.140625" style="2" customWidth="1"/>
    <col min="16" max="16" width="35" style="2" customWidth="1"/>
    <col min="17" max="17" width="41.7109375" style="2" customWidth="1"/>
    <col min="18" max="16384" width="9.140625" style="2"/>
  </cols>
  <sheetData>
    <row r="1" spans="1:17" s="1" customFormat="1" ht="130.5" customHeight="1" x14ac:dyDescent="0.25">
      <c r="A1" s="3" t="s">
        <v>3</v>
      </c>
      <c r="B1" s="45" t="s">
        <v>0</v>
      </c>
      <c r="C1" s="3" t="s">
        <v>25</v>
      </c>
      <c r="D1" s="3" t="s">
        <v>22</v>
      </c>
      <c r="E1" s="3" t="s">
        <v>23</v>
      </c>
      <c r="F1" s="3" t="s">
        <v>1</v>
      </c>
      <c r="G1" s="3" t="s">
        <v>4</v>
      </c>
      <c r="H1" s="3" t="s">
        <v>30</v>
      </c>
      <c r="I1" s="3" t="s">
        <v>27</v>
      </c>
      <c r="J1" s="3" t="s">
        <v>8</v>
      </c>
      <c r="K1" s="3" t="s">
        <v>9</v>
      </c>
      <c r="L1" s="3" t="s">
        <v>26</v>
      </c>
      <c r="M1" s="3" t="s">
        <v>5</v>
      </c>
      <c r="N1" s="3" t="s">
        <v>29</v>
      </c>
      <c r="O1" s="3" t="s">
        <v>6</v>
      </c>
      <c r="P1" s="3" t="s">
        <v>7</v>
      </c>
      <c r="Q1" s="3" t="s">
        <v>2</v>
      </c>
    </row>
    <row r="2" spans="1:17" s="44" customFormat="1" x14ac:dyDescent="0.25">
      <c r="A2" s="43" t="s">
        <v>43</v>
      </c>
      <c r="B2" s="51">
        <v>44032</v>
      </c>
      <c r="C2" s="52">
        <v>0.4375</v>
      </c>
      <c r="D2" s="53" t="s">
        <v>58</v>
      </c>
      <c r="E2" s="53" t="s">
        <v>59</v>
      </c>
      <c r="F2" s="43" t="s">
        <v>138</v>
      </c>
      <c r="G2" s="43" t="s">
        <v>16</v>
      </c>
      <c r="H2" s="43">
        <v>48.6</v>
      </c>
      <c r="I2" s="43">
        <v>3</v>
      </c>
      <c r="J2" s="43" t="s">
        <v>24</v>
      </c>
      <c r="K2" s="43">
        <v>1</v>
      </c>
      <c r="L2" s="43">
        <v>3</v>
      </c>
      <c r="M2" s="43" t="s">
        <v>32</v>
      </c>
      <c r="N2" s="43" t="s">
        <v>41</v>
      </c>
      <c r="O2" s="43" t="s">
        <v>57</v>
      </c>
      <c r="P2" s="44" t="s">
        <v>56</v>
      </c>
      <c r="Q2" s="54" t="s">
        <v>60</v>
      </c>
    </row>
    <row r="3" spans="1:17" x14ac:dyDescent="0.25">
      <c r="A3" s="43" t="s">
        <v>52</v>
      </c>
      <c r="B3" s="51">
        <v>44032</v>
      </c>
      <c r="C3" s="52">
        <v>0.46597222222222223</v>
      </c>
      <c r="D3" s="53" t="s">
        <v>61</v>
      </c>
      <c r="E3" s="53" t="s">
        <v>62</v>
      </c>
      <c r="F3" s="43" t="s">
        <v>130</v>
      </c>
      <c r="G3" s="43" t="s">
        <v>129</v>
      </c>
      <c r="H3" s="43">
        <v>56.4</v>
      </c>
      <c r="I3" s="43">
        <v>3</v>
      </c>
      <c r="J3" s="43" t="s">
        <v>24</v>
      </c>
      <c r="K3" s="43">
        <v>1</v>
      </c>
      <c r="L3" s="43">
        <v>1</v>
      </c>
      <c r="M3" s="43" t="s">
        <v>32</v>
      </c>
      <c r="N3" s="43" t="s">
        <v>41</v>
      </c>
      <c r="O3" s="43" t="s">
        <v>57</v>
      </c>
      <c r="P3" s="44" t="s">
        <v>56</v>
      </c>
      <c r="Q3" s="54" t="s">
        <v>63</v>
      </c>
    </row>
    <row r="4" spans="1:17" x14ac:dyDescent="0.25">
      <c r="A4" s="43" t="s">
        <v>53</v>
      </c>
      <c r="B4" s="51">
        <v>44032</v>
      </c>
      <c r="C4" s="52">
        <v>0.48055555555555557</v>
      </c>
      <c r="D4" s="53" t="s">
        <v>64</v>
      </c>
      <c r="E4" s="53" t="s">
        <v>65</v>
      </c>
      <c r="F4" s="55" t="s">
        <v>178</v>
      </c>
      <c r="G4" s="43" t="s">
        <v>16</v>
      </c>
      <c r="H4" s="43">
        <v>56.7</v>
      </c>
      <c r="I4" s="43">
        <v>3</v>
      </c>
      <c r="J4" s="43" t="s">
        <v>24</v>
      </c>
      <c r="K4" s="43">
        <v>1</v>
      </c>
      <c r="L4" s="43">
        <v>3</v>
      </c>
      <c r="M4" s="43" t="s">
        <v>32</v>
      </c>
      <c r="N4" s="43" t="s">
        <v>41</v>
      </c>
      <c r="O4" s="43" t="s">
        <v>57</v>
      </c>
      <c r="P4" s="44" t="s">
        <v>56</v>
      </c>
      <c r="Q4" s="54" t="s">
        <v>66</v>
      </c>
    </row>
    <row r="5" spans="1:17" x14ac:dyDescent="0.25">
      <c r="A5" s="43" t="s">
        <v>54</v>
      </c>
      <c r="B5" s="51">
        <v>44032</v>
      </c>
      <c r="C5" s="52">
        <v>0.50416666666666665</v>
      </c>
      <c r="D5" s="53" t="s">
        <v>68</v>
      </c>
      <c r="E5" s="53" t="s">
        <v>69</v>
      </c>
      <c r="F5" s="43" t="s">
        <v>177</v>
      </c>
      <c r="G5" s="43" t="s">
        <v>169</v>
      </c>
      <c r="H5" s="43">
        <v>58.9</v>
      </c>
      <c r="I5" s="43">
        <v>3</v>
      </c>
      <c r="J5" s="43" t="s">
        <v>24</v>
      </c>
      <c r="K5" s="43">
        <v>1</v>
      </c>
      <c r="L5" s="43">
        <v>3</v>
      </c>
      <c r="M5" s="43" t="s">
        <v>32</v>
      </c>
      <c r="N5" s="43" t="s">
        <v>41</v>
      </c>
      <c r="O5" s="43" t="s">
        <v>57</v>
      </c>
      <c r="P5" s="44" t="s">
        <v>56</v>
      </c>
      <c r="Q5" s="54" t="s">
        <v>67</v>
      </c>
    </row>
    <row r="6" spans="1:17" x14ac:dyDescent="0.25">
      <c r="A6" s="43" t="s">
        <v>55</v>
      </c>
      <c r="B6" s="51">
        <v>44032</v>
      </c>
      <c r="C6" s="52">
        <v>0.5131944444444444</v>
      </c>
      <c r="D6" s="53" t="s">
        <v>71</v>
      </c>
      <c r="E6" s="53" t="s">
        <v>72</v>
      </c>
      <c r="F6" s="43" t="s">
        <v>179</v>
      </c>
      <c r="G6" s="43" t="s">
        <v>16</v>
      </c>
      <c r="H6" s="43">
        <v>58.4</v>
      </c>
      <c r="I6" s="43">
        <v>3</v>
      </c>
      <c r="J6" s="43" t="s">
        <v>24</v>
      </c>
      <c r="K6" s="43">
        <v>1</v>
      </c>
      <c r="L6" s="43">
        <v>1</v>
      </c>
      <c r="M6" s="43" t="s">
        <v>32</v>
      </c>
      <c r="N6" s="43" t="s">
        <v>41</v>
      </c>
      <c r="O6" s="43" t="s">
        <v>57</v>
      </c>
      <c r="P6" s="44" t="s">
        <v>56</v>
      </c>
      <c r="Q6" s="54" t="s">
        <v>70</v>
      </c>
    </row>
    <row r="7" spans="1:17" x14ac:dyDescent="0.25">
      <c r="A7" s="43" t="s">
        <v>51</v>
      </c>
      <c r="B7" s="51">
        <v>44032</v>
      </c>
      <c r="C7" s="52">
        <v>0.53472222222222221</v>
      </c>
      <c r="D7" s="53" t="s">
        <v>74</v>
      </c>
      <c r="E7" s="53" t="s">
        <v>73</v>
      </c>
      <c r="F7" s="43" t="s">
        <v>186</v>
      </c>
      <c r="G7" s="43" t="s">
        <v>16</v>
      </c>
      <c r="H7" s="43">
        <v>66.8</v>
      </c>
      <c r="I7" s="43">
        <v>3</v>
      </c>
      <c r="J7" s="43" t="s">
        <v>24</v>
      </c>
      <c r="K7" s="43">
        <v>1</v>
      </c>
      <c r="L7" s="43">
        <v>2</v>
      </c>
      <c r="M7" s="43" t="s">
        <v>32</v>
      </c>
      <c r="N7" s="43" t="s">
        <v>41</v>
      </c>
      <c r="O7" s="43" t="s">
        <v>57</v>
      </c>
      <c r="P7" s="44" t="s">
        <v>56</v>
      </c>
      <c r="Q7" s="54" t="s">
        <v>143</v>
      </c>
    </row>
    <row r="8" spans="1:17" x14ac:dyDescent="0.25">
      <c r="A8" s="43" t="s">
        <v>50</v>
      </c>
      <c r="B8" s="51">
        <v>44032</v>
      </c>
      <c r="C8" s="52">
        <v>0.55972222222222223</v>
      </c>
      <c r="D8" s="53" t="s">
        <v>76</v>
      </c>
      <c r="E8" s="53" t="s">
        <v>75</v>
      </c>
      <c r="F8" s="43" t="s">
        <v>180</v>
      </c>
      <c r="G8" s="43" t="s">
        <v>16</v>
      </c>
      <c r="H8" s="43">
        <v>82.8</v>
      </c>
      <c r="I8" s="43">
        <v>3</v>
      </c>
      <c r="J8" s="43" t="s">
        <v>24</v>
      </c>
      <c r="K8" s="43">
        <v>1</v>
      </c>
      <c r="L8" s="43">
        <v>2</v>
      </c>
      <c r="M8" s="43" t="s">
        <v>32</v>
      </c>
      <c r="N8" s="43" t="s">
        <v>41</v>
      </c>
      <c r="O8" s="43" t="s">
        <v>57</v>
      </c>
      <c r="P8" s="44" t="s">
        <v>56</v>
      </c>
      <c r="Q8" s="54" t="s">
        <v>77</v>
      </c>
    </row>
    <row r="9" spans="1:17" x14ac:dyDescent="0.25">
      <c r="A9" s="43" t="s">
        <v>49</v>
      </c>
      <c r="B9" s="51">
        <v>44032</v>
      </c>
      <c r="C9" s="52">
        <v>0.57986111111111105</v>
      </c>
      <c r="D9" s="53" t="s">
        <v>80</v>
      </c>
      <c r="E9" s="53" t="s">
        <v>79</v>
      </c>
      <c r="F9" s="43" t="s">
        <v>139</v>
      </c>
      <c r="G9" s="43" t="s">
        <v>14</v>
      </c>
      <c r="H9" s="43">
        <v>43.7</v>
      </c>
      <c r="I9" s="43">
        <v>3</v>
      </c>
      <c r="J9" s="43" t="s">
        <v>24</v>
      </c>
      <c r="K9" s="43">
        <v>1</v>
      </c>
      <c r="L9" s="43">
        <v>2</v>
      </c>
      <c r="M9" s="43" t="s">
        <v>32</v>
      </c>
      <c r="N9" s="43" t="s">
        <v>41</v>
      </c>
      <c r="O9" s="43" t="s">
        <v>57</v>
      </c>
      <c r="P9" s="44" t="s">
        <v>56</v>
      </c>
      <c r="Q9" s="54" t="s">
        <v>78</v>
      </c>
    </row>
    <row r="10" spans="1:17" x14ac:dyDescent="0.25">
      <c r="A10" s="43" t="s">
        <v>48</v>
      </c>
      <c r="B10" s="51">
        <v>44032</v>
      </c>
      <c r="C10" s="52">
        <v>0.59861111111111109</v>
      </c>
      <c r="D10" s="53" t="s">
        <v>83</v>
      </c>
      <c r="E10" s="53" t="s">
        <v>82</v>
      </c>
      <c r="F10" s="43" t="s">
        <v>170</v>
      </c>
      <c r="G10" s="43" t="s">
        <v>169</v>
      </c>
      <c r="H10" s="43">
        <v>40.5</v>
      </c>
      <c r="I10" s="43">
        <v>3</v>
      </c>
      <c r="J10" s="43" t="s">
        <v>24</v>
      </c>
      <c r="K10" s="43">
        <v>1</v>
      </c>
      <c r="L10" s="43">
        <v>3</v>
      </c>
      <c r="M10" s="43" t="s">
        <v>32</v>
      </c>
      <c r="N10" s="43" t="s">
        <v>41</v>
      </c>
      <c r="O10" s="43" t="s">
        <v>57</v>
      </c>
      <c r="P10" s="44" t="s">
        <v>56</v>
      </c>
      <c r="Q10" s="54" t="s">
        <v>81</v>
      </c>
    </row>
    <row r="11" spans="1:17" x14ac:dyDescent="0.25">
      <c r="A11" s="43" t="s">
        <v>47</v>
      </c>
      <c r="B11" s="51">
        <v>44032</v>
      </c>
      <c r="C11" s="52">
        <v>0.61041666666666672</v>
      </c>
      <c r="D11" s="53" t="s">
        <v>171</v>
      </c>
      <c r="E11" s="53" t="s">
        <v>172</v>
      </c>
      <c r="F11" s="43" t="s">
        <v>181</v>
      </c>
      <c r="G11" s="43" t="s">
        <v>16</v>
      </c>
      <c r="H11" s="43">
        <v>53.9</v>
      </c>
      <c r="I11" s="43">
        <v>3</v>
      </c>
      <c r="J11" s="43" t="s">
        <v>24</v>
      </c>
      <c r="K11" s="43">
        <v>1</v>
      </c>
      <c r="L11" s="43">
        <v>3</v>
      </c>
      <c r="M11" s="43" t="s">
        <v>32</v>
      </c>
      <c r="N11" s="43" t="s">
        <v>41</v>
      </c>
      <c r="O11" s="43" t="s">
        <v>57</v>
      </c>
      <c r="P11" s="44" t="s">
        <v>56</v>
      </c>
      <c r="Q11" s="54" t="s">
        <v>173</v>
      </c>
    </row>
    <row r="12" spans="1:17" x14ac:dyDescent="0.25">
      <c r="A12" s="43" t="s">
        <v>85</v>
      </c>
      <c r="B12" s="51">
        <v>44032</v>
      </c>
      <c r="C12" s="52">
        <v>0.62152777777777779</v>
      </c>
      <c r="D12" s="53" t="s">
        <v>84</v>
      </c>
      <c r="E12" s="53" t="s">
        <v>86</v>
      </c>
      <c r="F12" s="43" t="s">
        <v>177</v>
      </c>
      <c r="G12" s="43" t="s">
        <v>169</v>
      </c>
      <c r="H12" s="43">
        <v>54.3</v>
      </c>
      <c r="I12" s="43">
        <v>3</v>
      </c>
      <c r="J12" s="43" t="s">
        <v>24</v>
      </c>
      <c r="K12" s="43">
        <v>1</v>
      </c>
      <c r="L12" s="43">
        <v>3</v>
      </c>
      <c r="M12" s="43" t="s">
        <v>32</v>
      </c>
      <c r="N12" s="43" t="s">
        <v>41</v>
      </c>
      <c r="O12" s="43" t="s">
        <v>57</v>
      </c>
      <c r="P12" s="44" t="s">
        <v>56</v>
      </c>
      <c r="Q12" s="54" t="s">
        <v>67</v>
      </c>
    </row>
    <row r="13" spans="1:17" x14ac:dyDescent="0.25">
      <c r="A13" s="43" t="s">
        <v>90</v>
      </c>
      <c r="B13" s="51">
        <v>44032</v>
      </c>
      <c r="C13" s="52">
        <v>0.62777777777777777</v>
      </c>
      <c r="D13" s="53" t="s">
        <v>88</v>
      </c>
      <c r="E13" s="53" t="s">
        <v>87</v>
      </c>
      <c r="F13" s="43" t="s">
        <v>141</v>
      </c>
      <c r="G13" s="43" t="s">
        <v>14</v>
      </c>
      <c r="H13" s="43">
        <v>19.899999999999999</v>
      </c>
      <c r="I13" s="43">
        <v>3</v>
      </c>
      <c r="J13" s="43" t="s">
        <v>24</v>
      </c>
      <c r="K13" s="43">
        <v>1</v>
      </c>
      <c r="L13" s="43">
        <v>1</v>
      </c>
      <c r="M13" s="43" t="s">
        <v>32</v>
      </c>
      <c r="N13" s="43" t="s">
        <v>41</v>
      </c>
      <c r="O13" s="43" t="s">
        <v>57</v>
      </c>
      <c r="P13" s="44" t="s">
        <v>56</v>
      </c>
      <c r="Q13" s="54" t="s">
        <v>89</v>
      </c>
    </row>
    <row r="14" spans="1:17" x14ac:dyDescent="0.25">
      <c r="A14" s="43" t="s">
        <v>91</v>
      </c>
      <c r="B14" s="51">
        <v>44032</v>
      </c>
      <c r="C14" s="52">
        <v>0.63472222222222219</v>
      </c>
      <c r="D14" s="53" t="s">
        <v>92</v>
      </c>
      <c r="E14" s="53" t="s">
        <v>93</v>
      </c>
      <c r="F14" s="43" t="s">
        <v>130</v>
      </c>
      <c r="G14" s="43" t="s">
        <v>16</v>
      </c>
      <c r="H14" s="43">
        <v>60.5</v>
      </c>
      <c r="I14" s="43">
        <v>3</v>
      </c>
      <c r="J14" s="43" t="s">
        <v>24</v>
      </c>
      <c r="K14" s="43">
        <v>1</v>
      </c>
      <c r="L14" s="43">
        <v>2</v>
      </c>
      <c r="M14" s="43" t="s">
        <v>32</v>
      </c>
      <c r="N14" s="43" t="s">
        <v>41</v>
      </c>
      <c r="O14" s="43" t="s">
        <v>57</v>
      </c>
      <c r="P14" s="44" t="s">
        <v>56</v>
      </c>
      <c r="Q14" s="54" t="s">
        <v>94</v>
      </c>
    </row>
    <row r="15" spans="1:17" x14ac:dyDescent="0.25">
      <c r="A15" s="43" t="s">
        <v>95</v>
      </c>
      <c r="B15" s="51">
        <v>44032</v>
      </c>
      <c r="C15" s="52">
        <v>0.65</v>
      </c>
      <c r="D15" s="53" t="s">
        <v>97</v>
      </c>
      <c r="E15" s="53" t="s">
        <v>96</v>
      </c>
      <c r="F15" s="43" t="s">
        <v>183</v>
      </c>
      <c r="G15" s="55" t="s">
        <v>16</v>
      </c>
      <c r="H15" s="43">
        <v>66.099999999999994</v>
      </c>
      <c r="I15" s="43">
        <v>3</v>
      </c>
      <c r="J15" s="43" t="s">
        <v>24</v>
      </c>
      <c r="K15" s="43">
        <v>1</v>
      </c>
      <c r="L15" s="43">
        <v>3</v>
      </c>
      <c r="M15" s="43" t="s">
        <v>32</v>
      </c>
      <c r="N15" s="43" t="s">
        <v>41</v>
      </c>
      <c r="O15" s="43" t="s">
        <v>57</v>
      </c>
      <c r="P15" s="44" t="s">
        <v>56</v>
      </c>
      <c r="Q15" s="54" t="s">
        <v>111</v>
      </c>
    </row>
    <row r="16" spans="1:17" x14ac:dyDescent="0.25">
      <c r="A16" s="43" t="s">
        <v>46</v>
      </c>
      <c r="B16" s="51">
        <v>44032</v>
      </c>
      <c r="C16" s="52">
        <v>0.68125000000000002</v>
      </c>
      <c r="D16" s="53" t="s">
        <v>99</v>
      </c>
      <c r="E16" s="53" t="s">
        <v>98</v>
      </c>
      <c r="F16" s="43" t="s">
        <v>182</v>
      </c>
      <c r="G16" s="55" t="s">
        <v>129</v>
      </c>
      <c r="H16" s="55">
        <v>51.2</v>
      </c>
      <c r="I16" s="43">
        <v>3</v>
      </c>
      <c r="J16" s="43" t="s">
        <v>24</v>
      </c>
      <c r="K16" s="43">
        <v>1</v>
      </c>
      <c r="L16" s="43">
        <v>3</v>
      </c>
      <c r="M16" s="43" t="s">
        <v>32</v>
      </c>
      <c r="N16" s="43" t="s">
        <v>41</v>
      </c>
      <c r="O16" s="43" t="s">
        <v>57</v>
      </c>
      <c r="P16" s="44" t="s">
        <v>56</v>
      </c>
      <c r="Q16" s="54" t="s">
        <v>119</v>
      </c>
    </row>
    <row r="17" spans="1:17" x14ac:dyDescent="0.25">
      <c r="A17" s="43" t="s">
        <v>45</v>
      </c>
      <c r="B17" s="51">
        <v>44032</v>
      </c>
      <c r="C17" s="52">
        <v>0.69236111111111109</v>
      </c>
      <c r="D17" s="53" t="s">
        <v>101</v>
      </c>
      <c r="E17" s="53" t="s">
        <v>102</v>
      </c>
      <c r="F17" s="43" t="s">
        <v>120</v>
      </c>
      <c r="G17" s="55" t="s">
        <v>16</v>
      </c>
      <c r="H17" s="55">
        <v>51.5</v>
      </c>
      <c r="I17" s="43">
        <v>3</v>
      </c>
      <c r="J17" s="43" t="s">
        <v>24</v>
      </c>
      <c r="K17" s="43">
        <v>1</v>
      </c>
      <c r="L17" s="55">
        <v>2</v>
      </c>
      <c r="M17" s="43" t="s">
        <v>32</v>
      </c>
      <c r="N17" s="43" t="s">
        <v>41</v>
      </c>
      <c r="O17" s="43" t="s">
        <v>57</v>
      </c>
      <c r="P17" s="44" t="s">
        <v>56</v>
      </c>
      <c r="Q17" s="54" t="s">
        <v>110</v>
      </c>
    </row>
    <row r="18" spans="1:17" x14ac:dyDescent="0.25">
      <c r="A18" s="43" t="s">
        <v>100</v>
      </c>
      <c r="B18" s="51">
        <v>44032</v>
      </c>
      <c r="C18" s="52">
        <v>0.70833333333333337</v>
      </c>
      <c r="D18" s="53" t="s">
        <v>103</v>
      </c>
      <c r="E18" s="53" t="s">
        <v>104</v>
      </c>
      <c r="F18" s="43" t="s">
        <v>124</v>
      </c>
      <c r="G18" s="55" t="s">
        <v>16</v>
      </c>
      <c r="H18" s="55">
        <v>53.7</v>
      </c>
      <c r="I18" s="43">
        <v>3</v>
      </c>
      <c r="J18" s="43" t="s">
        <v>24</v>
      </c>
      <c r="K18" s="43">
        <v>1</v>
      </c>
      <c r="L18" s="55">
        <v>2</v>
      </c>
      <c r="M18" s="43" t="s">
        <v>32</v>
      </c>
      <c r="N18" s="43" t="s">
        <v>41</v>
      </c>
      <c r="O18" s="43" t="s">
        <v>57</v>
      </c>
      <c r="P18" s="44" t="s">
        <v>56</v>
      </c>
      <c r="Q18" s="54" t="s">
        <v>112</v>
      </c>
    </row>
    <row r="19" spans="1:17" x14ac:dyDescent="0.25">
      <c r="A19" s="43" t="s">
        <v>105</v>
      </c>
      <c r="B19" s="51">
        <v>44032</v>
      </c>
      <c r="C19" s="52">
        <v>0.72638888888888886</v>
      </c>
      <c r="D19" s="53" t="s">
        <v>108</v>
      </c>
      <c r="E19" s="53" t="s">
        <v>107</v>
      </c>
      <c r="F19" s="55" t="s">
        <v>118</v>
      </c>
      <c r="G19" s="55" t="s">
        <v>15</v>
      </c>
      <c r="H19" s="55">
        <v>50.3</v>
      </c>
      <c r="I19" s="43">
        <v>3</v>
      </c>
      <c r="J19" s="43" t="s">
        <v>24</v>
      </c>
      <c r="K19" s="43">
        <v>1</v>
      </c>
      <c r="L19" s="55">
        <v>3</v>
      </c>
      <c r="M19" s="43" t="s">
        <v>32</v>
      </c>
      <c r="N19" s="43" t="s">
        <v>41</v>
      </c>
      <c r="O19" s="43" t="s">
        <v>57</v>
      </c>
      <c r="P19" s="44" t="s">
        <v>56</v>
      </c>
      <c r="Q19" s="54" t="s">
        <v>109</v>
      </c>
    </row>
    <row r="20" spans="1:17" x14ac:dyDescent="0.25">
      <c r="A20" s="43" t="s">
        <v>106</v>
      </c>
      <c r="B20" s="51">
        <v>44032</v>
      </c>
      <c r="C20" s="52">
        <v>0.73611111111111116</v>
      </c>
      <c r="D20" s="53" t="s">
        <v>174</v>
      </c>
      <c r="E20" s="53" t="s">
        <v>175</v>
      </c>
      <c r="F20" s="55" t="s">
        <v>185</v>
      </c>
      <c r="G20" s="55" t="s">
        <v>16</v>
      </c>
      <c r="H20" s="55">
        <v>50.2</v>
      </c>
      <c r="I20" s="43">
        <v>3</v>
      </c>
      <c r="J20" s="43" t="s">
        <v>24</v>
      </c>
      <c r="K20" s="43">
        <v>1</v>
      </c>
      <c r="L20" s="55">
        <v>2</v>
      </c>
      <c r="M20" s="43" t="s">
        <v>32</v>
      </c>
      <c r="N20" s="43" t="s">
        <v>41</v>
      </c>
      <c r="O20" s="43" t="s">
        <v>57</v>
      </c>
      <c r="P20" s="44" t="s">
        <v>56</v>
      </c>
      <c r="Q20" s="54" t="s">
        <v>176</v>
      </c>
    </row>
    <row r="21" spans="1:17" x14ac:dyDescent="0.25">
      <c r="A21" s="43" t="s">
        <v>44</v>
      </c>
      <c r="B21" s="51">
        <v>44032</v>
      </c>
      <c r="C21" s="52">
        <v>0.74930555555555556</v>
      </c>
      <c r="D21" s="53" t="s">
        <v>114</v>
      </c>
      <c r="E21" s="53" t="s">
        <v>113</v>
      </c>
      <c r="F21" s="55" t="s">
        <v>125</v>
      </c>
      <c r="G21" s="55" t="s">
        <v>16</v>
      </c>
      <c r="H21" s="55">
        <v>50.5</v>
      </c>
      <c r="I21" s="43">
        <v>3</v>
      </c>
      <c r="J21" s="43" t="s">
        <v>24</v>
      </c>
      <c r="K21" s="43">
        <v>1</v>
      </c>
      <c r="L21" s="55">
        <v>1</v>
      </c>
      <c r="M21" s="43" t="s">
        <v>32</v>
      </c>
      <c r="N21" s="43" t="s">
        <v>41</v>
      </c>
      <c r="O21" s="43" t="s">
        <v>57</v>
      </c>
      <c r="P21" s="44" t="s">
        <v>56</v>
      </c>
      <c r="Q21" s="54" t="s">
        <v>115</v>
      </c>
    </row>
    <row r="22" spans="1:17" s="50" customFormat="1" x14ac:dyDescent="0.25">
      <c r="A22" s="57" t="s">
        <v>164</v>
      </c>
      <c r="B22" s="58">
        <v>44035</v>
      </c>
      <c r="C22" s="59">
        <v>0.7729166666666667</v>
      </c>
      <c r="D22" s="60" t="s">
        <v>154</v>
      </c>
      <c r="E22" s="60" t="s">
        <v>159</v>
      </c>
      <c r="F22" s="56" t="s">
        <v>147</v>
      </c>
      <c r="G22" s="56" t="s">
        <v>14</v>
      </c>
      <c r="H22" s="57">
        <v>42</v>
      </c>
      <c r="I22" s="57">
        <v>3</v>
      </c>
      <c r="J22" s="57" t="s">
        <v>24</v>
      </c>
      <c r="K22" s="56">
        <v>2</v>
      </c>
      <c r="L22" s="57">
        <v>1</v>
      </c>
      <c r="M22" s="57" t="s">
        <v>148</v>
      </c>
      <c r="N22" s="56" t="s">
        <v>41</v>
      </c>
      <c r="O22" s="43" t="s">
        <v>57</v>
      </c>
      <c r="P22" s="44" t="s">
        <v>56</v>
      </c>
      <c r="Q22" s="57"/>
    </row>
    <row r="23" spans="1:17" s="50" customFormat="1" x14ac:dyDescent="0.25">
      <c r="A23" s="57" t="s">
        <v>165</v>
      </c>
      <c r="B23" s="58">
        <v>44035</v>
      </c>
      <c r="C23" s="59">
        <v>0.78680555555555554</v>
      </c>
      <c r="D23" s="60" t="s">
        <v>155</v>
      </c>
      <c r="E23" s="60" t="s">
        <v>160</v>
      </c>
      <c r="F23" s="57" t="s">
        <v>12</v>
      </c>
      <c r="G23" s="56" t="s">
        <v>129</v>
      </c>
      <c r="H23" s="57">
        <v>23</v>
      </c>
      <c r="I23" s="57">
        <v>3</v>
      </c>
      <c r="J23" s="57" t="s">
        <v>24</v>
      </c>
      <c r="K23" s="56">
        <v>2</v>
      </c>
      <c r="L23" s="57">
        <v>3</v>
      </c>
      <c r="M23" s="57" t="s">
        <v>148</v>
      </c>
      <c r="N23" s="56" t="s">
        <v>41</v>
      </c>
      <c r="O23" s="43" t="s">
        <v>57</v>
      </c>
      <c r="P23" s="44" t="s">
        <v>56</v>
      </c>
      <c r="Q23" s="57"/>
    </row>
    <row r="24" spans="1:17" s="50" customFormat="1" x14ac:dyDescent="0.25">
      <c r="A24" s="57" t="s">
        <v>166</v>
      </c>
      <c r="B24" s="58">
        <v>44035</v>
      </c>
      <c r="C24" s="59">
        <v>0.8027777777777777</v>
      </c>
      <c r="D24" s="60" t="s">
        <v>156</v>
      </c>
      <c r="E24" s="60" t="s">
        <v>161</v>
      </c>
      <c r="F24" s="56" t="s">
        <v>10</v>
      </c>
      <c r="G24" s="56" t="s">
        <v>14</v>
      </c>
      <c r="H24" s="56">
        <v>10</v>
      </c>
      <c r="I24" s="57">
        <v>3</v>
      </c>
      <c r="J24" s="57" t="s">
        <v>24</v>
      </c>
      <c r="K24" s="56">
        <v>2</v>
      </c>
      <c r="L24" s="56">
        <v>2</v>
      </c>
      <c r="M24" s="57" t="s">
        <v>148</v>
      </c>
      <c r="N24" s="56" t="s">
        <v>41</v>
      </c>
      <c r="O24" s="43" t="s">
        <v>57</v>
      </c>
      <c r="P24" s="44" t="s">
        <v>56</v>
      </c>
      <c r="Q24" s="57"/>
    </row>
    <row r="25" spans="1:17" s="50" customFormat="1" x14ac:dyDescent="0.25">
      <c r="A25" s="57" t="s">
        <v>167</v>
      </c>
      <c r="B25" s="58">
        <v>44035</v>
      </c>
      <c r="C25" s="59">
        <v>0.82361111111111107</v>
      </c>
      <c r="D25" s="60" t="s">
        <v>157</v>
      </c>
      <c r="E25" s="60" t="s">
        <v>162</v>
      </c>
      <c r="F25" s="56" t="s">
        <v>177</v>
      </c>
      <c r="G25" s="56" t="s">
        <v>169</v>
      </c>
      <c r="H25" s="56">
        <v>40</v>
      </c>
      <c r="I25" s="57">
        <v>3</v>
      </c>
      <c r="J25" s="57" t="s">
        <v>24</v>
      </c>
      <c r="K25" s="56">
        <v>2</v>
      </c>
      <c r="L25" s="56">
        <v>3</v>
      </c>
      <c r="M25" s="57" t="s">
        <v>148</v>
      </c>
      <c r="N25" s="56" t="s">
        <v>41</v>
      </c>
      <c r="O25" s="43" t="s">
        <v>57</v>
      </c>
      <c r="P25" s="44" t="s">
        <v>56</v>
      </c>
      <c r="Q25" s="57"/>
    </row>
    <row r="26" spans="1:17" s="50" customFormat="1" x14ac:dyDescent="0.25">
      <c r="A26" s="57" t="s">
        <v>168</v>
      </c>
      <c r="B26" s="58">
        <v>44035</v>
      </c>
      <c r="C26" s="59">
        <v>0.85416666666666663</v>
      </c>
      <c r="D26" s="60" t="s">
        <v>158</v>
      </c>
      <c r="E26" s="60" t="s">
        <v>163</v>
      </c>
      <c r="F26" s="56" t="s">
        <v>184</v>
      </c>
      <c r="G26" s="56" t="s">
        <v>149</v>
      </c>
      <c r="H26" s="56">
        <v>49</v>
      </c>
      <c r="I26" s="57">
        <v>3</v>
      </c>
      <c r="J26" s="57" t="s">
        <v>24</v>
      </c>
      <c r="K26" s="56">
        <v>2</v>
      </c>
      <c r="L26" s="56">
        <v>3</v>
      </c>
      <c r="M26" s="57" t="s">
        <v>148</v>
      </c>
      <c r="N26" s="56" t="s">
        <v>41</v>
      </c>
      <c r="O26" s="43" t="s">
        <v>57</v>
      </c>
      <c r="P26" s="44" t="s">
        <v>56</v>
      </c>
      <c r="Q26" s="57"/>
    </row>
    <row r="27" spans="1:17" x14ac:dyDescent="0.25">
      <c r="A27" s="18"/>
      <c r="B27" s="46"/>
      <c r="C27" s="17"/>
      <c r="D27" s="20"/>
      <c r="E27" s="20"/>
      <c r="F27" s="18"/>
      <c r="G27" s="27"/>
      <c r="H27" s="27"/>
      <c r="I27" s="18"/>
      <c r="J27" s="18"/>
      <c r="K27" s="18"/>
      <c r="L27" s="27"/>
      <c r="M27" s="43"/>
      <c r="N27" s="43"/>
      <c r="O27" s="43"/>
      <c r="P27" s="44"/>
      <c r="Q27" s="19"/>
    </row>
    <row r="28" spans="1:17" x14ac:dyDescent="0.25">
      <c r="A28" s="18"/>
      <c r="B28" s="46"/>
      <c r="C28" s="17"/>
      <c r="D28" s="20"/>
      <c r="E28" s="20"/>
      <c r="F28" s="18"/>
      <c r="G28" s="27"/>
      <c r="H28" s="27"/>
      <c r="I28" s="18"/>
      <c r="J28" s="18"/>
      <c r="K28" s="18"/>
      <c r="L28" s="27"/>
      <c r="M28" s="43"/>
      <c r="N28" s="43"/>
      <c r="O28" s="43"/>
      <c r="P28" s="44"/>
      <c r="Q28" s="19"/>
    </row>
    <row r="29" spans="1:17" x14ac:dyDescent="0.25">
      <c r="A29" s="18"/>
      <c r="B29" s="46"/>
      <c r="C29" s="17"/>
      <c r="D29" s="20"/>
      <c r="E29" s="20"/>
      <c r="F29" s="18"/>
      <c r="G29" s="27"/>
      <c r="H29" s="27"/>
      <c r="I29" s="18"/>
      <c r="J29" s="18"/>
      <c r="K29" s="27"/>
      <c r="L29" s="27"/>
      <c r="M29" s="43"/>
      <c r="N29" s="43"/>
      <c r="O29" s="43"/>
      <c r="P29" s="44"/>
      <c r="Q29" s="19"/>
    </row>
    <row r="30" spans="1:17" x14ac:dyDescent="0.25">
      <c r="A30" s="18"/>
      <c r="B30" s="46"/>
      <c r="C30" s="17"/>
      <c r="D30" s="20"/>
      <c r="E30" s="20"/>
      <c r="F30" s="18"/>
      <c r="G30" s="27"/>
      <c r="H30" s="27"/>
      <c r="I30" s="18"/>
      <c r="J30" s="18"/>
      <c r="K30" s="27"/>
      <c r="L30" s="27"/>
      <c r="M30" s="43"/>
      <c r="N30" s="43"/>
      <c r="O30" s="43"/>
      <c r="P30" s="44"/>
      <c r="Q30" s="19"/>
    </row>
    <row r="31" spans="1:17" x14ac:dyDescent="0.25">
      <c r="A31" s="18"/>
      <c r="B31" s="46"/>
      <c r="C31" s="17"/>
      <c r="D31" s="20"/>
      <c r="E31" s="20"/>
      <c r="F31" s="18"/>
      <c r="G31" s="27"/>
      <c r="H31" s="27"/>
      <c r="I31" s="18"/>
      <c r="J31" s="18"/>
      <c r="K31" s="27"/>
      <c r="L31" s="27"/>
      <c r="M31" s="43"/>
      <c r="N31" s="43"/>
      <c r="O31" s="43"/>
      <c r="P31" s="44"/>
      <c r="Q31" s="19"/>
    </row>
    <row r="32" spans="1:17" x14ac:dyDescent="0.25">
      <c r="A32" s="18"/>
      <c r="B32" s="46"/>
      <c r="C32" s="17"/>
      <c r="D32" s="20"/>
      <c r="E32" s="20"/>
      <c r="F32" s="18"/>
      <c r="G32" s="27"/>
      <c r="H32" s="27"/>
      <c r="I32" s="18"/>
      <c r="J32" s="18"/>
      <c r="K32" s="27"/>
      <c r="L32" s="27"/>
      <c r="M32" s="43"/>
      <c r="N32" s="43"/>
      <c r="O32" s="43"/>
      <c r="P32" s="44"/>
      <c r="Q32" s="19"/>
    </row>
    <row r="33" spans="1:17" x14ac:dyDescent="0.25">
      <c r="A33" s="18"/>
      <c r="B33" s="46"/>
      <c r="C33" s="29"/>
      <c r="D33" s="27"/>
      <c r="E33" s="27"/>
      <c r="F33" s="27"/>
      <c r="G33" s="27"/>
      <c r="H33" s="27"/>
      <c r="I33" s="28"/>
      <c r="J33" s="27"/>
      <c r="K33" s="27"/>
      <c r="L33" s="27"/>
      <c r="M33" s="18"/>
      <c r="N33" s="27"/>
      <c r="O33" s="27"/>
    </row>
    <row r="34" spans="1:17" x14ac:dyDescent="0.25">
      <c r="A34" s="18"/>
      <c r="B34" s="46"/>
      <c r="C34" s="29"/>
      <c r="D34" s="27"/>
      <c r="E34" s="27"/>
      <c r="F34" s="27"/>
      <c r="G34" s="27"/>
      <c r="H34" s="27"/>
      <c r="I34" s="28"/>
      <c r="J34" s="27"/>
      <c r="K34" s="27"/>
      <c r="L34" s="27"/>
      <c r="M34" s="18"/>
      <c r="N34" s="27"/>
      <c r="O34" s="27"/>
    </row>
    <row r="35" spans="1:17" x14ac:dyDescent="0.25">
      <c r="A35" s="18"/>
      <c r="B35" s="4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</row>
    <row r="36" spans="1:17" x14ac:dyDescent="0.25">
      <c r="A36" s="18"/>
      <c r="B36" s="46"/>
      <c r="C36" s="29"/>
      <c r="D36" s="27"/>
      <c r="E36" s="27"/>
      <c r="F36" s="27"/>
      <c r="G36" s="27"/>
      <c r="H36" s="27"/>
      <c r="I36" s="28"/>
      <c r="J36" s="27"/>
      <c r="K36" s="27"/>
      <c r="L36" s="27"/>
      <c r="M36" s="18"/>
      <c r="N36" s="27"/>
      <c r="O36" s="27"/>
    </row>
    <row r="37" spans="1:17" x14ac:dyDescent="0.25">
      <c r="A37" s="18"/>
      <c r="B37" s="47"/>
      <c r="C37" s="29"/>
      <c r="D37" s="27"/>
      <c r="E37" s="27"/>
      <c r="F37" s="27"/>
      <c r="G37" s="27"/>
      <c r="H37" s="27"/>
      <c r="I37" s="28"/>
      <c r="J37" s="27"/>
      <c r="K37" s="27"/>
      <c r="L37" s="27"/>
      <c r="M37" s="18"/>
      <c r="N37" s="27"/>
      <c r="O37" s="27"/>
    </row>
    <row r="38" spans="1:17" x14ac:dyDescent="0.25">
      <c r="A38" s="18"/>
      <c r="B38" s="4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</row>
    <row r="39" spans="1:17" x14ac:dyDescent="0.25">
      <c r="A39" s="18"/>
      <c r="B39" s="47"/>
      <c r="C39" s="29"/>
      <c r="D39" s="27"/>
      <c r="E39" s="27"/>
      <c r="F39" s="27"/>
      <c r="G39" s="27"/>
      <c r="H39" s="27"/>
      <c r="I39" s="27"/>
      <c r="J39" s="27"/>
      <c r="K39" s="27"/>
      <c r="L39" s="27"/>
      <c r="M39" s="30"/>
      <c r="N39" s="27"/>
      <c r="O39" s="27"/>
    </row>
    <row r="40" spans="1:17" x14ac:dyDescent="0.25">
      <c r="A40" s="18"/>
      <c r="B40" s="47"/>
      <c r="C40" s="29"/>
      <c r="D40" s="27"/>
      <c r="E40" s="27"/>
      <c r="F40" s="27"/>
      <c r="G40" s="27"/>
      <c r="H40" s="27"/>
      <c r="I40" s="27"/>
      <c r="J40" s="27"/>
      <c r="K40" s="27"/>
      <c r="L40" s="27"/>
      <c r="M40" s="30"/>
      <c r="N40" s="27"/>
      <c r="O40" s="27"/>
    </row>
    <row r="41" spans="1:17" x14ac:dyDescent="0.25">
      <c r="A41" s="18"/>
      <c r="B41" s="4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</row>
    <row r="42" spans="1:17" x14ac:dyDescent="0.25">
      <c r="A42" s="18"/>
      <c r="B42" s="47"/>
      <c r="C42" s="29"/>
      <c r="D42" s="27"/>
      <c r="E42" s="27"/>
      <c r="F42" s="27"/>
      <c r="G42" s="27"/>
      <c r="H42" s="27"/>
      <c r="I42" s="27"/>
      <c r="J42" s="27"/>
      <c r="K42" s="27"/>
      <c r="L42" s="27"/>
      <c r="M42" s="30"/>
      <c r="N42" s="27"/>
      <c r="O42" s="27"/>
    </row>
    <row r="43" spans="1:17" x14ac:dyDescent="0.25">
      <c r="A43" s="18"/>
      <c r="B43" s="47"/>
      <c r="C43" s="29"/>
      <c r="D43" s="27"/>
      <c r="E43" s="27"/>
      <c r="F43" s="27"/>
      <c r="G43" s="27"/>
      <c r="H43" s="27"/>
      <c r="I43" s="27"/>
      <c r="J43" s="27"/>
      <c r="K43" s="27"/>
      <c r="L43" s="27"/>
      <c r="M43" s="30"/>
      <c r="N43" s="27"/>
      <c r="O43" s="27"/>
    </row>
    <row r="44" spans="1:17" x14ac:dyDescent="0.25">
      <c r="A44" s="27"/>
      <c r="B44" s="4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</row>
    <row r="45" spans="1:17" x14ac:dyDescent="0.25">
      <c r="A45" s="28"/>
      <c r="B45" s="48"/>
      <c r="C45" s="32"/>
      <c r="D45" s="27"/>
      <c r="E45" s="27"/>
      <c r="F45" s="27"/>
      <c r="G45" s="27"/>
      <c r="H45" s="27"/>
      <c r="I45" s="27"/>
      <c r="J45" s="27"/>
      <c r="K45" s="27"/>
      <c r="L45" s="27"/>
      <c r="M45" s="30"/>
      <c r="N45" s="27"/>
      <c r="O45" s="27"/>
    </row>
    <row r="46" spans="1:17" x14ac:dyDescent="0.25">
      <c r="A46" s="28"/>
      <c r="B46" s="48"/>
      <c r="C46" s="28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</row>
    <row r="47" spans="1:17" x14ac:dyDescent="0.25">
      <c r="A47" s="28"/>
      <c r="B47" s="48"/>
      <c r="C47" s="32"/>
      <c r="D47" s="27"/>
      <c r="E47" s="27"/>
      <c r="F47" s="27"/>
      <c r="G47" s="27"/>
      <c r="H47" s="27"/>
      <c r="I47" s="27"/>
      <c r="J47" s="27"/>
      <c r="K47" s="27"/>
      <c r="L47" s="27"/>
      <c r="M47" s="30"/>
      <c r="N47" s="27"/>
      <c r="O47" s="27"/>
    </row>
    <row r="48" spans="1:17" x14ac:dyDescent="0.25">
      <c r="A48" s="28"/>
      <c r="B48" s="48"/>
      <c r="C48" s="32"/>
      <c r="D48" s="27"/>
      <c r="E48" s="27"/>
      <c r="F48" s="27"/>
      <c r="G48" s="27"/>
      <c r="H48" s="27"/>
      <c r="I48" s="27"/>
      <c r="J48" s="27"/>
      <c r="K48" s="27"/>
      <c r="L48" s="27"/>
      <c r="M48" s="30"/>
      <c r="N48" s="27"/>
      <c r="O48" s="27"/>
      <c r="Q48" s="27"/>
    </row>
    <row r="49" spans="1:17" x14ac:dyDescent="0.25">
      <c r="A49" s="28"/>
      <c r="B49" s="48"/>
      <c r="C49" s="28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</row>
    <row r="50" spans="1:17" x14ac:dyDescent="0.25">
      <c r="A50" s="28"/>
      <c r="B50" s="48"/>
      <c r="C50" s="32"/>
      <c r="D50" s="31"/>
      <c r="E50" s="27"/>
      <c r="F50" s="27"/>
      <c r="G50" s="27"/>
      <c r="H50" s="27"/>
      <c r="I50" s="27"/>
      <c r="J50" s="27"/>
      <c r="K50" s="27"/>
      <c r="L50" s="27"/>
      <c r="M50" s="30"/>
      <c r="N50" s="27"/>
      <c r="O50" s="27"/>
      <c r="Q50" s="27"/>
    </row>
    <row r="51" spans="1:17" x14ac:dyDescent="0.25">
      <c r="A51" s="28"/>
      <c r="B51" s="48"/>
      <c r="C51" s="32"/>
      <c r="D51" s="27"/>
      <c r="E51" s="27"/>
      <c r="F51" s="27"/>
      <c r="G51" s="27"/>
      <c r="H51" s="27"/>
      <c r="I51" s="27"/>
      <c r="J51" s="27"/>
      <c r="K51" s="27"/>
      <c r="L51" s="27"/>
      <c r="M51" s="30"/>
      <c r="N51" s="27"/>
      <c r="O51" s="27"/>
      <c r="Q51" s="27"/>
    </row>
    <row r="52" spans="1:17" x14ac:dyDescent="0.25">
      <c r="A52" s="28"/>
      <c r="B52" s="48"/>
      <c r="C52" s="28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</row>
    <row r="53" spans="1:17" x14ac:dyDescent="0.25">
      <c r="A53" s="28"/>
      <c r="B53" s="48"/>
      <c r="C53" s="32"/>
      <c r="G53" s="27"/>
      <c r="H53" s="27"/>
      <c r="I53" s="27"/>
      <c r="J53" s="27"/>
      <c r="K53" s="27"/>
      <c r="L53" s="27"/>
      <c r="M53" s="30"/>
      <c r="N53" s="27"/>
      <c r="O53" s="27"/>
    </row>
    <row r="54" spans="1:17" x14ac:dyDescent="0.25">
      <c r="A54" s="28"/>
      <c r="B54" s="48"/>
      <c r="C54" s="28"/>
    </row>
    <row r="55" spans="1:17" x14ac:dyDescent="0.25">
      <c r="A55" s="28"/>
      <c r="B55" s="48"/>
      <c r="C55" s="32"/>
      <c r="G55" s="27"/>
      <c r="I55" s="27"/>
      <c r="J55" s="27"/>
      <c r="K55" s="27"/>
      <c r="L55" s="27"/>
      <c r="M55" s="30"/>
      <c r="N55" s="27"/>
      <c r="O55" s="27"/>
    </row>
    <row r="56" spans="1:17" x14ac:dyDescent="0.25">
      <c r="A56" s="28"/>
      <c r="B56" s="48"/>
      <c r="C56" s="28"/>
    </row>
    <row r="57" spans="1:17" x14ac:dyDescent="0.25">
      <c r="A57" s="28"/>
      <c r="B57" s="48"/>
      <c r="C57" s="32"/>
      <c r="G57" s="27"/>
      <c r="H57" s="27"/>
      <c r="I57" s="27"/>
      <c r="J57" s="27"/>
      <c r="K57" s="27"/>
      <c r="L57" s="27"/>
      <c r="M57" s="30"/>
      <c r="N57" s="27"/>
      <c r="O57" s="27"/>
    </row>
    <row r="58" spans="1:17" x14ac:dyDescent="0.25">
      <c r="A58" s="28"/>
      <c r="B58" s="48"/>
      <c r="C58" s="28"/>
    </row>
    <row r="59" spans="1:17" x14ac:dyDescent="0.25">
      <c r="A59" s="28"/>
      <c r="B59" s="48"/>
      <c r="C59" s="32"/>
      <c r="H59" s="27"/>
      <c r="I59" s="27"/>
      <c r="J59" s="27"/>
      <c r="K59" s="27"/>
      <c r="M59" s="30"/>
      <c r="N59" s="27"/>
      <c r="O59" s="27"/>
    </row>
  </sheetData>
  <phoneticPr fontId="12" type="noConversion"/>
  <pageMargins left="0.7" right="0.7" top="0.75" bottom="0.75" header="0.3" footer="0.3"/>
  <pageSetup paperSize="9" scale="3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V138"/>
  <sheetViews>
    <sheetView topLeftCell="A46" zoomScale="85" zoomScaleNormal="85" workbookViewId="0">
      <selection activeCell="A111" sqref="A111"/>
    </sheetView>
  </sheetViews>
  <sheetFormatPr defaultRowHeight="15" x14ac:dyDescent="0.25"/>
  <cols>
    <col min="1" max="1" width="24" customWidth="1"/>
    <col min="2" max="2" width="10.5703125" customWidth="1"/>
  </cols>
  <sheetData>
    <row r="2" spans="1:22" ht="30" x14ac:dyDescent="0.25">
      <c r="B2" s="21" t="s">
        <v>15</v>
      </c>
      <c r="C2" s="21" t="s">
        <v>34</v>
      </c>
      <c r="D2" s="21" t="s">
        <v>35</v>
      </c>
      <c r="E2" s="21" t="s">
        <v>36</v>
      </c>
      <c r="F2" s="21" t="s">
        <v>33</v>
      </c>
    </row>
    <row r="3" spans="1:22" x14ac:dyDescent="0.25">
      <c r="A3" t="s">
        <v>38</v>
      </c>
      <c r="B3" s="24">
        <v>0.2</v>
      </c>
      <c r="C3" s="25">
        <v>0.2</v>
      </c>
      <c r="D3" s="25" t="s">
        <v>42</v>
      </c>
      <c r="E3" s="25">
        <v>0.59</v>
      </c>
      <c r="F3" s="25">
        <v>0.01</v>
      </c>
    </row>
    <row r="4" spans="1:22" x14ac:dyDescent="0.25">
      <c r="A4" t="s">
        <v>37</v>
      </c>
      <c r="B4" s="26"/>
      <c r="C4" s="26"/>
      <c r="D4" s="26"/>
      <c r="E4" s="26"/>
      <c r="F4" s="26"/>
    </row>
    <row r="5" spans="1:22" x14ac:dyDescent="0.25">
      <c r="G5" s="22"/>
    </row>
    <row r="6" spans="1:22" x14ac:dyDescent="0.25">
      <c r="A6" s="22" t="s">
        <v>39</v>
      </c>
      <c r="B6" s="23" t="e">
        <f>B5/$G$5</f>
        <v>#DIV/0!</v>
      </c>
      <c r="C6" s="23">
        <v>0</v>
      </c>
      <c r="D6" s="23">
        <v>0</v>
      </c>
      <c r="E6" s="23">
        <v>0</v>
      </c>
      <c r="F6" s="23">
        <v>0</v>
      </c>
    </row>
    <row r="9" spans="1:22" ht="15.75" thickBot="1" x14ac:dyDescent="0.3"/>
    <row r="10" spans="1:22" ht="15.75" thickBot="1" x14ac:dyDescent="0.3">
      <c r="A10" s="33" t="s">
        <v>40</v>
      </c>
      <c r="B10" s="61" t="s">
        <v>15</v>
      </c>
      <c r="C10" s="61" t="s">
        <v>34</v>
      </c>
      <c r="D10" s="61" t="s">
        <v>35</v>
      </c>
      <c r="E10" s="61" t="s">
        <v>36</v>
      </c>
      <c r="F10" s="63" t="s">
        <v>33</v>
      </c>
    </row>
    <row r="11" spans="1:22" ht="15.75" thickBot="1" x14ac:dyDescent="0.3">
      <c r="A11" s="34" t="s">
        <v>116</v>
      </c>
      <c r="B11" s="62"/>
      <c r="C11" s="62"/>
      <c r="D11" s="62"/>
      <c r="E11" s="62"/>
      <c r="F11" s="64"/>
    </row>
    <row r="12" spans="1:22" x14ac:dyDescent="0.25">
      <c r="A12" s="35" t="s">
        <v>38</v>
      </c>
      <c r="B12" s="36">
        <v>0.95</v>
      </c>
      <c r="C12" s="37">
        <v>0</v>
      </c>
      <c r="D12" s="37">
        <v>0</v>
      </c>
      <c r="E12" s="37">
        <v>0.05</v>
      </c>
      <c r="F12" s="38">
        <v>0</v>
      </c>
      <c r="G12" s="39">
        <f>SUM(B12:F12)</f>
        <v>1</v>
      </c>
    </row>
    <row r="13" spans="1:22" ht="15.75" thickBot="1" x14ac:dyDescent="0.3">
      <c r="A13" s="40" t="s">
        <v>37</v>
      </c>
      <c r="B13" s="41"/>
      <c r="C13" s="41"/>
      <c r="D13" s="41"/>
      <c r="E13" s="41"/>
      <c r="F13" s="42"/>
      <c r="V13" t="str">
        <f>4/GCD(4.16)&amp;":"&amp;16/GCD(4.16)</f>
        <v>1:4</v>
      </c>
    </row>
    <row r="14" spans="1:22" ht="15.75" thickBot="1" x14ac:dyDescent="0.3"/>
    <row r="15" spans="1:22" ht="15.75" thickBot="1" x14ac:dyDescent="0.3">
      <c r="A15" s="33" t="s">
        <v>40</v>
      </c>
      <c r="B15" s="61" t="s">
        <v>15</v>
      </c>
      <c r="C15" s="61" t="s">
        <v>34</v>
      </c>
      <c r="D15" s="61" t="s">
        <v>35</v>
      </c>
      <c r="E15" s="61" t="s">
        <v>36</v>
      </c>
      <c r="F15" s="63" t="s">
        <v>33</v>
      </c>
    </row>
    <row r="16" spans="1:22" ht="15.75" thickBot="1" x14ac:dyDescent="0.3">
      <c r="A16" s="34" t="s">
        <v>117</v>
      </c>
      <c r="B16" s="62"/>
      <c r="C16" s="62"/>
      <c r="D16" s="62"/>
      <c r="E16" s="62"/>
      <c r="F16" s="64"/>
    </row>
    <row r="17" spans="1:7" x14ac:dyDescent="0.25">
      <c r="A17" s="35" t="s">
        <v>38</v>
      </c>
      <c r="B17" s="36">
        <v>0.85</v>
      </c>
      <c r="C17" s="37">
        <v>0.04</v>
      </c>
      <c r="D17" s="37"/>
      <c r="E17" s="37">
        <v>0.1</v>
      </c>
      <c r="F17" s="38">
        <v>0.01</v>
      </c>
      <c r="G17" s="39">
        <f>SUM(B17:F17)</f>
        <v>1</v>
      </c>
    </row>
    <row r="18" spans="1:7" ht="15.75" thickBot="1" x14ac:dyDescent="0.3">
      <c r="A18" s="40" t="s">
        <v>37</v>
      </c>
      <c r="B18" s="41"/>
      <c r="C18" s="41"/>
      <c r="D18" s="41"/>
      <c r="E18" s="41"/>
      <c r="F18" s="42"/>
    </row>
    <row r="19" spans="1:7" ht="15.75" thickBot="1" x14ac:dyDescent="0.3"/>
    <row r="20" spans="1:7" ht="15.75" thickBot="1" x14ac:dyDescent="0.3">
      <c r="A20" s="33" t="s">
        <v>40</v>
      </c>
      <c r="B20" s="61" t="s">
        <v>15</v>
      </c>
      <c r="C20" s="61" t="s">
        <v>34</v>
      </c>
      <c r="D20" s="61" t="s">
        <v>35</v>
      </c>
      <c r="E20" s="61" t="s">
        <v>36</v>
      </c>
      <c r="F20" s="63" t="s">
        <v>33</v>
      </c>
    </row>
    <row r="21" spans="1:7" ht="15.75" thickBot="1" x14ac:dyDescent="0.3">
      <c r="A21" s="34" t="s">
        <v>121</v>
      </c>
      <c r="B21" s="62"/>
      <c r="C21" s="62"/>
      <c r="D21" s="62"/>
      <c r="E21" s="62"/>
      <c r="F21" s="64"/>
    </row>
    <row r="22" spans="1:7" x14ac:dyDescent="0.25">
      <c r="A22" s="35" t="s">
        <v>38</v>
      </c>
      <c r="B22" s="36">
        <v>0.7</v>
      </c>
      <c r="C22" s="37">
        <v>0.18</v>
      </c>
      <c r="D22" s="37"/>
      <c r="E22" s="37">
        <v>0.09</v>
      </c>
      <c r="F22" s="38">
        <v>0.03</v>
      </c>
      <c r="G22" s="39">
        <f>SUM(B22:F22)</f>
        <v>0.99999999999999989</v>
      </c>
    </row>
    <row r="23" spans="1:7" ht="15.75" thickBot="1" x14ac:dyDescent="0.3">
      <c r="A23" s="40" t="s">
        <v>37</v>
      </c>
      <c r="B23" s="41"/>
      <c r="C23" s="41"/>
      <c r="D23" s="41"/>
      <c r="E23" s="41"/>
      <c r="F23" s="42"/>
    </row>
    <row r="24" spans="1:7" ht="15.75" thickBot="1" x14ac:dyDescent="0.3"/>
    <row r="25" spans="1:7" ht="15.75" thickBot="1" x14ac:dyDescent="0.3">
      <c r="A25" s="33" t="s">
        <v>40</v>
      </c>
      <c r="B25" s="61" t="s">
        <v>15</v>
      </c>
      <c r="C25" s="61" t="s">
        <v>34</v>
      </c>
      <c r="D25" s="61" t="s">
        <v>35</v>
      </c>
      <c r="E25" s="61" t="s">
        <v>36</v>
      </c>
      <c r="F25" s="63" t="s">
        <v>33</v>
      </c>
    </row>
    <row r="26" spans="1:7" ht="15.75" thickBot="1" x14ac:dyDescent="0.3">
      <c r="A26" s="34" t="s">
        <v>122</v>
      </c>
      <c r="B26" s="62"/>
      <c r="C26" s="62"/>
      <c r="D26" s="62"/>
      <c r="E26" s="62"/>
      <c r="F26" s="64"/>
    </row>
    <row r="27" spans="1:7" x14ac:dyDescent="0.25">
      <c r="A27" s="35" t="s">
        <v>38</v>
      </c>
      <c r="B27" s="36">
        <v>0.6</v>
      </c>
      <c r="C27" s="37">
        <v>0.05</v>
      </c>
      <c r="D27" s="37"/>
      <c r="E27" s="37">
        <v>0.33</v>
      </c>
      <c r="F27" s="38">
        <v>0.02</v>
      </c>
      <c r="G27" s="39">
        <f>SUM(B27:F27)</f>
        <v>1</v>
      </c>
    </row>
    <row r="28" spans="1:7" ht="15.75" thickBot="1" x14ac:dyDescent="0.3">
      <c r="A28" s="40" t="s">
        <v>37</v>
      </c>
      <c r="B28" s="41"/>
      <c r="C28" s="41"/>
      <c r="D28" s="41"/>
      <c r="E28" s="41"/>
      <c r="F28" s="42"/>
    </row>
    <row r="29" spans="1:7" ht="15.75" thickBot="1" x14ac:dyDescent="0.3"/>
    <row r="30" spans="1:7" ht="15.75" thickBot="1" x14ac:dyDescent="0.3">
      <c r="A30" s="33" t="s">
        <v>40</v>
      </c>
      <c r="B30" s="61" t="s">
        <v>15</v>
      </c>
      <c r="C30" s="61" t="s">
        <v>34</v>
      </c>
      <c r="D30" s="61" t="s">
        <v>35</v>
      </c>
      <c r="E30" s="61" t="s">
        <v>36</v>
      </c>
      <c r="F30" s="63" t="s">
        <v>33</v>
      </c>
    </row>
    <row r="31" spans="1:7" ht="15.75" thickBot="1" x14ac:dyDescent="0.3">
      <c r="A31" s="34" t="s">
        <v>123</v>
      </c>
      <c r="B31" s="62"/>
      <c r="C31" s="62"/>
      <c r="D31" s="62"/>
      <c r="E31" s="62"/>
      <c r="F31" s="64"/>
    </row>
    <row r="32" spans="1:7" x14ac:dyDescent="0.25">
      <c r="A32" s="35" t="s">
        <v>38</v>
      </c>
      <c r="B32" s="36">
        <v>0.6</v>
      </c>
      <c r="C32" s="37">
        <v>0.04</v>
      </c>
      <c r="D32" s="37"/>
      <c r="E32" s="37">
        <v>0.35</v>
      </c>
      <c r="F32" s="38">
        <v>0.01</v>
      </c>
      <c r="G32" s="39">
        <f>SUM(B32:F32)</f>
        <v>1</v>
      </c>
    </row>
    <row r="33" spans="1:7" ht="15.75" thickBot="1" x14ac:dyDescent="0.3">
      <c r="A33" s="40" t="s">
        <v>37</v>
      </c>
      <c r="B33" s="41"/>
      <c r="C33" s="41"/>
      <c r="D33" s="41"/>
      <c r="E33" s="41"/>
      <c r="F33" s="42"/>
    </row>
    <row r="34" spans="1:7" ht="15.75" thickBot="1" x14ac:dyDescent="0.3"/>
    <row r="35" spans="1:7" ht="15.75" thickBot="1" x14ac:dyDescent="0.3">
      <c r="A35" s="33" t="s">
        <v>40</v>
      </c>
      <c r="B35" s="61" t="s">
        <v>15</v>
      </c>
      <c r="C35" s="61" t="s">
        <v>34</v>
      </c>
      <c r="D35" s="61" t="s">
        <v>35</v>
      </c>
      <c r="E35" s="61" t="s">
        <v>36</v>
      </c>
      <c r="F35" s="63" t="s">
        <v>33</v>
      </c>
    </row>
    <row r="36" spans="1:7" ht="15.75" thickBot="1" x14ac:dyDescent="0.3">
      <c r="A36" s="34" t="s">
        <v>126</v>
      </c>
      <c r="B36" s="62"/>
      <c r="C36" s="62"/>
      <c r="D36" s="62"/>
      <c r="E36" s="62"/>
      <c r="F36" s="64"/>
    </row>
    <row r="37" spans="1:7" x14ac:dyDescent="0.25">
      <c r="A37" s="35" t="s">
        <v>38</v>
      </c>
      <c r="B37" s="36">
        <v>0.75</v>
      </c>
      <c r="C37" s="37">
        <v>0.15</v>
      </c>
      <c r="D37" s="37"/>
      <c r="E37" s="37">
        <v>0.09</v>
      </c>
      <c r="F37" s="38">
        <v>0.01</v>
      </c>
      <c r="G37" s="39">
        <f>SUM(B37:F37)</f>
        <v>1</v>
      </c>
    </row>
    <row r="38" spans="1:7" ht="15.75" thickBot="1" x14ac:dyDescent="0.3">
      <c r="A38" s="40" t="s">
        <v>37</v>
      </c>
      <c r="B38" s="41"/>
      <c r="C38" s="41"/>
      <c r="D38" s="41"/>
      <c r="E38" s="41"/>
      <c r="F38" s="42"/>
    </row>
    <row r="39" spans="1:7" ht="15.75" thickBot="1" x14ac:dyDescent="0.3"/>
    <row r="40" spans="1:7" ht="15.75" thickBot="1" x14ac:dyDescent="0.3">
      <c r="A40" s="33" t="s">
        <v>40</v>
      </c>
      <c r="B40" s="61" t="s">
        <v>15</v>
      </c>
      <c r="C40" s="61" t="s">
        <v>34</v>
      </c>
      <c r="D40" s="61" t="s">
        <v>35</v>
      </c>
      <c r="E40" s="61" t="s">
        <v>36</v>
      </c>
      <c r="F40" s="63" t="s">
        <v>33</v>
      </c>
    </row>
    <row r="41" spans="1:7" ht="15.75" thickBot="1" x14ac:dyDescent="0.3">
      <c r="A41" s="34" t="s">
        <v>127</v>
      </c>
      <c r="B41" s="62"/>
      <c r="C41" s="62"/>
      <c r="D41" s="62"/>
      <c r="E41" s="62"/>
      <c r="F41" s="64"/>
    </row>
    <row r="42" spans="1:7" x14ac:dyDescent="0.25">
      <c r="A42" s="35" t="s">
        <v>38</v>
      </c>
      <c r="B42" s="36">
        <v>0.8</v>
      </c>
      <c r="C42" s="37">
        <v>0.06</v>
      </c>
      <c r="D42" s="37"/>
      <c r="E42" s="37">
        <v>0.1</v>
      </c>
      <c r="F42" s="38">
        <v>0.04</v>
      </c>
      <c r="G42" s="39">
        <f>SUM(B42:F42)</f>
        <v>1</v>
      </c>
    </row>
    <row r="43" spans="1:7" ht="15.75" thickBot="1" x14ac:dyDescent="0.3">
      <c r="A43" s="40" t="s">
        <v>37</v>
      </c>
      <c r="B43" s="41"/>
      <c r="C43" s="41"/>
      <c r="D43" s="41"/>
      <c r="E43" s="41"/>
      <c r="F43" s="42"/>
    </row>
    <row r="44" spans="1:7" ht="15.75" thickBot="1" x14ac:dyDescent="0.3"/>
    <row r="45" spans="1:7" ht="15.75" customHeight="1" thickBot="1" x14ac:dyDescent="0.3">
      <c r="A45" s="33" t="s">
        <v>40</v>
      </c>
      <c r="B45" s="61" t="s">
        <v>15</v>
      </c>
      <c r="C45" s="61" t="s">
        <v>34</v>
      </c>
      <c r="D45" s="61" t="s">
        <v>35</v>
      </c>
      <c r="E45" s="61" t="s">
        <v>36</v>
      </c>
      <c r="F45" s="63" t="s">
        <v>33</v>
      </c>
    </row>
    <row r="46" spans="1:7" ht="15.75" thickBot="1" x14ac:dyDescent="0.3">
      <c r="A46" s="34" t="s">
        <v>128</v>
      </c>
      <c r="B46" s="62"/>
      <c r="C46" s="62"/>
      <c r="D46" s="62"/>
      <c r="E46" s="62"/>
      <c r="F46" s="64"/>
    </row>
    <row r="47" spans="1:7" x14ac:dyDescent="0.25">
      <c r="A47" s="35" t="s">
        <v>38</v>
      </c>
      <c r="B47" s="36">
        <v>0.93</v>
      </c>
      <c r="C47" s="37">
        <v>0.03</v>
      </c>
      <c r="D47" s="37"/>
      <c r="E47" s="37">
        <v>0.03</v>
      </c>
      <c r="F47" s="38">
        <v>0.01</v>
      </c>
      <c r="G47" s="39">
        <f>SUM(B47:F47)</f>
        <v>1</v>
      </c>
    </row>
    <row r="48" spans="1:7" ht="15.75" thickBot="1" x14ac:dyDescent="0.3">
      <c r="A48" s="40" t="s">
        <v>37</v>
      </c>
      <c r="B48" s="41"/>
      <c r="C48" s="41"/>
      <c r="D48" s="41"/>
      <c r="E48" s="41"/>
      <c r="F48" s="42"/>
    </row>
    <row r="49" spans="1:7" ht="15.75" thickBot="1" x14ac:dyDescent="0.3"/>
    <row r="50" spans="1:7" ht="15.75" thickBot="1" x14ac:dyDescent="0.3">
      <c r="A50" s="33" t="s">
        <v>40</v>
      </c>
      <c r="B50" s="61" t="s">
        <v>15</v>
      </c>
      <c r="C50" s="61" t="s">
        <v>34</v>
      </c>
      <c r="D50" s="61" t="s">
        <v>35</v>
      </c>
      <c r="E50" s="61" t="s">
        <v>36</v>
      </c>
      <c r="F50" s="63" t="s">
        <v>33</v>
      </c>
    </row>
    <row r="51" spans="1:7" ht="15.75" thickBot="1" x14ac:dyDescent="0.3">
      <c r="A51" s="34" t="s">
        <v>131</v>
      </c>
      <c r="B51" s="62"/>
      <c r="C51" s="62"/>
      <c r="D51" s="62"/>
      <c r="E51" s="62"/>
      <c r="F51" s="64"/>
    </row>
    <row r="52" spans="1:7" x14ac:dyDescent="0.25">
      <c r="A52" s="35" t="s">
        <v>38</v>
      </c>
      <c r="B52" s="36">
        <v>0.4</v>
      </c>
      <c r="C52" s="37">
        <v>0.55000000000000004</v>
      </c>
      <c r="D52" s="37"/>
      <c r="E52" s="37">
        <v>0.05</v>
      </c>
      <c r="F52" s="38">
        <v>0</v>
      </c>
      <c r="G52" s="39">
        <f>SUM(B52:F52)</f>
        <v>1</v>
      </c>
    </row>
    <row r="53" spans="1:7" ht="15.75" thickBot="1" x14ac:dyDescent="0.3">
      <c r="A53" s="40" t="s">
        <v>37</v>
      </c>
      <c r="B53" s="41"/>
      <c r="C53" s="41"/>
      <c r="D53" s="41"/>
      <c r="E53" s="41"/>
      <c r="F53" s="42"/>
    </row>
    <row r="54" spans="1:7" ht="15.75" thickBot="1" x14ac:dyDescent="0.3"/>
    <row r="55" spans="1:7" ht="15.75" thickBot="1" x14ac:dyDescent="0.3">
      <c r="A55" s="33" t="s">
        <v>40</v>
      </c>
      <c r="B55" s="61" t="s">
        <v>15</v>
      </c>
      <c r="C55" s="61" t="s">
        <v>34</v>
      </c>
      <c r="D55" s="61" t="s">
        <v>35</v>
      </c>
      <c r="E55" s="61" t="s">
        <v>36</v>
      </c>
      <c r="F55" s="63" t="s">
        <v>33</v>
      </c>
    </row>
    <row r="56" spans="1:7" ht="15.75" thickBot="1" x14ac:dyDescent="0.3">
      <c r="A56" s="34" t="s">
        <v>132</v>
      </c>
      <c r="B56" s="62"/>
      <c r="C56" s="62"/>
      <c r="D56" s="62"/>
      <c r="E56" s="62"/>
      <c r="F56" s="64"/>
    </row>
    <row r="57" spans="1:7" x14ac:dyDescent="0.25">
      <c r="A57" s="35" t="s">
        <v>38</v>
      </c>
      <c r="B57" s="36">
        <v>0.8</v>
      </c>
      <c r="C57" s="37">
        <v>0.1</v>
      </c>
      <c r="D57" s="37"/>
      <c r="E57" s="37">
        <v>0.08</v>
      </c>
      <c r="F57" s="38">
        <v>0.02</v>
      </c>
      <c r="G57" s="39">
        <f>SUM(B57:F57)</f>
        <v>1</v>
      </c>
    </row>
    <row r="58" spans="1:7" ht="15.75" thickBot="1" x14ac:dyDescent="0.3">
      <c r="A58" s="40" t="s">
        <v>37</v>
      </c>
      <c r="B58" s="41"/>
      <c r="C58" s="41"/>
      <c r="D58" s="41"/>
      <c r="E58" s="41"/>
      <c r="F58" s="42"/>
    </row>
    <row r="59" spans="1:7" ht="15.75" thickBot="1" x14ac:dyDescent="0.3"/>
    <row r="60" spans="1:7" ht="15.75" thickBot="1" x14ac:dyDescent="0.3">
      <c r="A60" s="33" t="s">
        <v>40</v>
      </c>
      <c r="B60" s="61" t="s">
        <v>15</v>
      </c>
      <c r="C60" s="61" t="s">
        <v>34</v>
      </c>
      <c r="D60" s="61" t="s">
        <v>35</v>
      </c>
      <c r="E60" s="61" t="s">
        <v>36</v>
      </c>
      <c r="F60" s="63" t="s">
        <v>33</v>
      </c>
    </row>
    <row r="61" spans="1:7" ht="15.75" thickBot="1" x14ac:dyDescent="0.3">
      <c r="A61" s="34" t="s">
        <v>133</v>
      </c>
      <c r="B61" s="62"/>
      <c r="C61" s="62"/>
      <c r="D61" s="62"/>
      <c r="E61" s="62"/>
      <c r="F61" s="64"/>
    </row>
    <row r="62" spans="1:7" x14ac:dyDescent="0.25">
      <c r="A62" s="35" t="s">
        <v>38</v>
      </c>
      <c r="B62" s="36">
        <v>0.85</v>
      </c>
      <c r="C62" s="37">
        <v>0.02</v>
      </c>
      <c r="D62" s="37"/>
      <c r="E62" s="37">
        <v>0.1</v>
      </c>
      <c r="F62" s="38">
        <v>0.03</v>
      </c>
      <c r="G62" s="39">
        <f>SUM(B62:F62)</f>
        <v>1</v>
      </c>
    </row>
    <row r="63" spans="1:7" ht="15.75" thickBot="1" x14ac:dyDescent="0.3">
      <c r="A63" s="40" t="s">
        <v>37</v>
      </c>
      <c r="B63" s="41"/>
      <c r="C63" s="41"/>
      <c r="D63" s="41"/>
      <c r="E63" s="41"/>
      <c r="F63" s="42"/>
    </row>
    <row r="64" spans="1:7" ht="15.75" thickBot="1" x14ac:dyDescent="0.3"/>
    <row r="65" spans="1:7" ht="15.75" thickBot="1" x14ac:dyDescent="0.3">
      <c r="A65" s="33" t="s">
        <v>40</v>
      </c>
      <c r="B65" s="61" t="s">
        <v>15</v>
      </c>
      <c r="C65" s="61" t="s">
        <v>34</v>
      </c>
      <c r="D65" s="61" t="s">
        <v>35</v>
      </c>
      <c r="E65" s="61" t="s">
        <v>36</v>
      </c>
      <c r="F65" s="63" t="s">
        <v>33</v>
      </c>
    </row>
    <row r="66" spans="1:7" ht="15.75" thickBot="1" x14ac:dyDescent="0.3">
      <c r="A66" s="34" t="s">
        <v>134</v>
      </c>
      <c r="B66" s="62"/>
      <c r="C66" s="62"/>
      <c r="D66" s="62"/>
      <c r="E66" s="62"/>
      <c r="F66" s="64"/>
    </row>
    <row r="67" spans="1:7" x14ac:dyDescent="0.25">
      <c r="A67" s="35" t="s">
        <v>38</v>
      </c>
      <c r="B67" s="36">
        <v>0.35</v>
      </c>
      <c r="C67" s="37">
        <v>0.5</v>
      </c>
      <c r="D67" s="37"/>
      <c r="E67" s="37">
        <v>0.15</v>
      </c>
      <c r="F67" s="38">
        <v>0</v>
      </c>
      <c r="G67" s="39">
        <f>SUM(B67:F67)</f>
        <v>1</v>
      </c>
    </row>
    <row r="68" spans="1:7" ht="15.75" thickBot="1" x14ac:dyDescent="0.3">
      <c r="A68" s="40" t="s">
        <v>37</v>
      </c>
      <c r="B68" s="41"/>
      <c r="C68" s="41"/>
      <c r="D68" s="41"/>
      <c r="E68" s="41"/>
      <c r="F68" s="42"/>
    </row>
    <row r="69" spans="1:7" ht="15.75" thickBot="1" x14ac:dyDescent="0.3"/>
    <row r="70" spans="1:7" ht="15.75" thickBot="1" x14ac:dyDescent="0.3">
      <c r="A70" s="33" t="s">
        <v>40</v>
      </c>
      <c r="B70" s="61" t="s">
        <v>15</v>
      </c>
      <c r="C70" s="61" t="s">
        <v>34</v>
      </c>
      <c r="D70" s="61" t="s">
        <v>35</v>
      </c>
      <c r="E70" s="61" t="s">
        <v>36</v>
      </c>
      <c r="F70" s="63" t="s">
        <v>33</v>
      </c>
    </row>
    <row r="71" spans="1:7" ht="15.75" thickBot="1" x14ac:dyDescent="0.3">
      <c r="A71" s="34" t="s">
        <v>135</v>
      </c>
      <c r="B71" s="62"/>
      <c r="C71" s="62"/>
      <c r="D71" s="62"/>
      <c r="E71" s="62"/>
      <c r="F71" s="64"/>
    </row>
    <row r="72" spans="1:7" x14ac:dyDescent="0.25">
      <c r="A72" s="35" t="s">
        <v>38</v>
      </c>
      <c r="B72" s="36">
        <v>0.9</v>
      </c>
      <c r="C72" s="37">
        <v>0.08</v>
      </c>
      <c r="D72" s="37"/>
      <c r="E72" s="37">
        <v>0.02</v>
      </c>
      <c r="F72" s="38"/>
      <c r="G72" s="39">
        <f>SUM(B72:F72)</f>
        <v>1</v>
      </c>
    </row>
    <row r="73" spans="1:7" ht="15.75" thickBot="1" x14ac:dyDescent="0.3">
      <c r="A73" s="40" t="s">
        <v>37</v>
      </c>
      <c r="B73" s="41"/>
      <c r="C73" s="41"/>
      <c r="D73" s="41"/>
      <c r="E73" s="41"/>
      <c r="F73" s="42"/>
    </row>
    <row r="74" spans="1:7" s="5" customFormat="1" ht="15.75" thickBot="1" x14ac:dyDescent="0.3"/>
    <row r="75" spans="1:7" ht="15.75" thickBot="1" x14ac:dyDescent="0.3">
      <c r="A75" s="33" t="s">
        <v>40</v>
      </c>
      <c r="B75" s="61" t="s">
        <v>15</v>
      </c>
      <c r="C75" s="61" t="s">
        <v>34</v>
      </c>
      <c r="D75" s="61" t="s">
        <v>35</v>
      </c>
      <c r="E75" s="61" t="s">
        <v>36</v>
      </c>
      <c r="F75" s="63" t="s">
        <v>33</v>
      </c>
    </row>
    <row r="76" spans="1:7" ht="15.75" thickBot="1" x14ac:dyDescent="0.3">
      <c r="A76" s="34" t="s">
        <v>136</v>
      </c>
      <c r="B76" s="62"/>
      <c r="C76" s="62"/>
      <c r="D76" s="62"/>
      <c r="E76" s="62"/>
      <c r="F76" s="64"/>
    </row>
    <row r="77" spans="1:7" x14ac:dyDescent="0.25">
      <c r="A77" s="35" t="s">
        <v>38</v>
      </c>
      <c r="B77" s="36">
        <v>0.9</v>
      </c>
      <c r="C77" s="37">
        <v>0.05</v>
      </c>
      <c r="D77" s="37"/>
      <c r="E77" s="37">
        <v>0.03</v>
      </c>
      <c r="F77" s="38">
        <v>0.02</v>
      </c>
      <c r="G77" s="39">
        <f>SUM(B77:F77)</f>
        <v>1</v>
      </c>
    </row>
    <row r="78" spans="1:7" ht="15.75" thickBot="1" x14ac:dyDescent="0.3">
      <c r="A78" s="40" t="s">
        <v>37</v>
      </c>
      <c r="B78" s="41"/>
      <c r="C78" s="41"/>
      <c r="D78" s="41"/>
      <c r="E78" s="41"/>
      <c r="F78" s="42"/>
    </row>
    <row r="79" spans="1:7" ht="15.75" thickBot="1" x14ac:dyDescent="0.3"/>
    <row r="80" spans="1:7" ht="15.75" thickBot="1" x14ac:dyDescent="0.3">
      <c r="A80" s="33" t="s">
        <v>40</v>
      </c>
      <c r="B80" s="61" t="s">
        <v>15</v>
      </c>
      <c r="C80" s="61" t="s">
        <v>34</v>
      </c>
      <c r="D80" s="61" t="s">
        <v>35</v>
      </c>
      <c r="E80" s="61" t="s">
        <v>36</v>
      </c>
      <c r="F80" s="63" t="s">
        <v>33</v>
      </c>
    </row>
    <row r="81" spans="1:7" ht="15.75" thickBot="1" x14ac:dyDescent="0.3">
      <c r="A81" s="34" t="s">
        <v>137</v>
      </c>
      <c r="B81" s="62"/>
      <c r="C81" s="62"/>
      <c r="D81" s="62"/>
      <c r="E81" s="62"/>
      <c r="F81" s="64"/>
    </row>
    <row r="82" spans="1:7" x14ac:dyDescent="0.25">
      <c r="A82" s="35" t="s">
        <v>38</v>
      </c>
      <c r="B82" s="36">
        <v>0.6</v>
      </c>
      <c r="C82" s="37">
        <v>0.3</v>
      </c>
      <c r="D82" s="37"/>
      <c r="E82" s="37">
        <v>0.1</v>
      </c>
      <c r="F82" s="38">
        <v>0</v>
      </c>
      <c r="G82" s="39">
        <f>SUM(B82:F82)</f>
        <v>0.99999999999999989</v>
      </c>
    </row>
    <row r="83" spans="1:7" ht="15.75" thickBot="1" x14ac:dyDescent="0.3">
      <c r="A83" s="40" t="s">
        <v>37</v>
      </c>
      <c r="B83" s="41"/>
      <c r="C83" s="41"/>
      <c r="D83" s="41"/>
      <c r="E83" s="41"/>
      <c r="F83" s="42"/>
    </row>
    <row r="84" spans="1:7" ht="15.75" thickBot="1" x14ac:dyDescent="0.3"/>
    <row r="85" spans="1:7" ht="15.75" thickBot="1" x14ac:dyDescent="0.3">
      <c r="A85" s="33" t="s">
        <v>40</v>
      </c>
      <c r="B85" s="61" t="s">
        <v>15</v>
      </c>
      <c r="C85" s="61" t="s">
        <v>34</v>
      </c>
      <c r="D85" s="61" t="s">
        <v>35</v>
      </c>
      <c r="E85" s="61" t="s">
        <v>36</v>
      </c>
      <c r="F85" s="63" t="s">
        <v>33</v>
      </c>
    </row>
    <row r="86" spans="1:7" ht="15.75" thickBot="1" x14ac:dyDescent="0.3">
      <c r="A86" s="34" t="s">
        <v>140</v>
      </c>
      <c r="B86" s="62"/>
      <c r="C86" s="62"/>
      <c r="D86" s="62"/>
      <c r="E86" s="62"/>
      <c r="F86" s="64"/>
    </row>
    <row r="87" spans="1:7" x14ac:dyDescent="0.25">
      <c r="A87" s="35" t="s">
        <v>38</v>
      </c>
      <c r="B87" s="36">
        <v>0.01</v>
      </c>
      <c r="C87" s="37">
        <v>0.5</v>
      </c>
      <c r="D87" s="37"/>
      <c r="E87" s="37">
        <v>0.49</v>
      </c>
      <c r="F87" s="38"/>
      <c r="G87" s="39">
        <f>SUM(B87:F87)</f>
        <v>1</v>
      </c>
    </row>
    <row r="88" spans="1:7" ht="15.75" thickBot="1" x14ac:dyDescent="0.3">
      <c r="A88" s="40" t="s">
        <v>37</v>
      </c>
      <c r="B88" s="41"/>
      <c r="C88" s="41"/>
      <c r="D88" s="41"/>
      <c r="E88" s="41"/>
      <c r="F88" s="42"/>
    </row>
    <row r="89" spans="1:7" ht="15.75" thickBot="1" x14ac:dyDescent="0.3"/>
    <row r="90" spans="1:7" ht="15.75" thickBot="1" x14ac:dyDescent="0.3">
      <c r="A90" s="33" t="s">
        <v>40</v>
      </c>
      <c r="B90" s="61" t="s">
        <v>15</v>
      </c>
      <c r="C90" s="61" t="s">
        <v>34</v>
      </c>
      <c r="D90" s="61" t="s">
        <v>35</v>
      </c>
      <c r="E90" s="61" t="s">
        <v>36</v>
      </c>
      <c r="F90" s="63" t="s">
        <v>33</v>
      </c>
    </row>
    <row r="91" spans="1:7" ht="15.75" thickBot="1" x14ac:dyDescent="0.3">
      <c r="A91" s="34" t="s">
        <v>142</v>
      </c>
      <c r="B91" s="62"/>
      <c r="C91" s="62"/>
      <c r="D91" s="62"/>
      <c r="E91" s="62"/>
      <c r="F91" s="64"/>
    </row>
    <row r="92" spans="1:7" x14ac:dyDescent="0.25">
      <c r="A92" s="35" t="s">
        <v>38</v>
      </c>
      <c r="B92" s="36">
        <v>0.01</v>
      </c>
      <c r="C92" s="37">
        <v>0.65</v>
      </c>
      <c r="D92" s="37"/>
      <c r="E92" s="37">
        <v>0.34</v>
      </c>
      <c r="F92" s="38">
        <v>0</v>
      </c>
      <c r="G92" s="39">
        <f>SUM(B92:F92)</f>
        <v>1</v>
      </c>
    </row>
    <row r="93" spans="1:7" ht="15.75" thickBot="1" x14ac:dyDescent="0.3">
      <c r="A93" s="40" t="s">
        <v>37</v>
      </c>
      <c r="B93" s="41"/>
      <c r="C93" s="41"/>
      <c r="D93" s="41"/>
      <c r="E93" s="41"/>
      <c r="F93" s="42"/>
    </row>
    <row r="94" spans="1:7" ht="15.75" thickBot="1" x14ac:dyDescent="0.3"/>
    <row r="95" spans="1:7" ht="15.75" customHeight="1" thickBot="1" x14ac:dyDescent="0.3">
      <c r="A95" s="33" t="s">
        <v>40</v>
      </c>
      <c r="B95" s="61" t="s">
        <v>15</v>
      </c>
      <c r="C95" s="61" t="s">
        <v>34</v>
      </c>
      <c r="D95" s="61" t="s">
        <v>35</v>
      </c>
      <c r="E95" s="61" t="s">
        <v>36</v>
      </c>
      <c r="F95" s="63" t="s">
        <v>33</v>
      </c>
    </row>
    <row r="96" spans="1:7" ht="15.75" thickBot="1" x14ac:dyDescent="0.3">
      <c r="A96" s="34" t="s">
        <v>150</v>
      </c>
      <c r="B96" s="62"/>
      <c r="C96" s="62"/>
      <c r="D96" s="62"/>
      <c r="E96" s="62"/>
      <c r="F96" s="64"/>
    </row>
    <row r="97" spans="1:7" x14ac:dyDescent="0.25">
      <c r="A97" s="35" t="s">
        <v>38</v>
      </c>
      <c r="B97" s="36">
        <v>0.1</v>
      </c>
      <c r="C97" s="37">
        <v>0.6</v>
      </c>
      <c r="D97" s="37">
        <v>0</v>
      </c>
      <c r="E97" s="37">
        <v>0.3</v>
      </c>
      <c r="F97" s="38">
        <v>0</v>
      </c>
      <c r="G97" s="39">
        <f>SUM(B97:F97)</f>
        <v>1</v>
      </c>
    </row>
    <row r="98" spans="1:7" ht="15.75" thickBot="1" x14ac:dyDescent="0.3">
      <c r="A98" s="40" t="s">
        <v>37</v>
      </c>
      <c r="B98" s="41"/>
      <c r="C98" s="41"/>
      <c r="D98" s="41"/>
      <c r="E98" s="41"/>
      <c r="F98" s="42"/>
    </row>
    <row r="99" spans="1:7" ht="15.75" thickBot="1" x14ac:dyDescent="0.3"/>
    <row r="100" spans="1:7" ht="15.75" customHeight="1" thickBot="1" x14ac:dyDescent="0.3">
      <c r="A100" s="33" t="s">
        <v>40</v>
      </c>
      <c r="B100" s="61" t="s">
        <v>15</v>
      </c>
      <c r="C100" s="61" t="s">
        <v>34</v>
      </c>
      <c r="D100" s="61" t="s">
        <v>35</v>
      </c>
      <c r="E100" s="61" t="s">
        <v>36</v>
      </c>
      <c r="F100" s="63" t="s">
        <v>33</v>
      </c>
    </row>
    <row r="101" spans="1:7" ht="15.75" thickBot="1" x14ac:dyDescent="0.3">
      <c r="A101" s="34" t="s">
        <v>151</v>
      </c>
      <c r="B101" s="62"/>
      <c r="C101" s="62"/>
      <c r="D101" s="62"/>
      <c r="E101" s="62"/>
      <c r="F101" s="64"/>
    </row>
    <row r="102" spans="1:7" x14ac:dyDescent="0.25">
      <c r="A102" s="35" t="s">
        <v>38</v>
      </c>
      <c r="B102" s="36">
        <v>0.3</v>
      </c>
      <c r="C102" s="37">
        <v>0.6</v>
      </c>
      <c r="D102" s="37">
        <v>0</v>
      </c>
      <c r="E102" s="37">
        <v>0.1</v>
      </c>
      <c r="F102" s="38">
        <v>0</v>
      </c>
      <c r="G102" s="39">
        <f>SUM(B102:F102)</f>
        <v>0.99999999999999989</v>
      </c>
    </row>
    <row r="103" spans="1:7" ht="15.75" thickBot="1" x14ac:dyDescent="0.3">
      <c r="A103" s="40" t="s">
        <v>37</v>
      </c>
      <c r="B103" s="41"/>
      <c r="C103" s="41"/>
      <c r="D103" s="41"/>
      <c r="E103" s="41"/>
      <c r="F103" s="42"/>
    </row>
    <row r="104" spans="1:7" ht="15.75" thickBot="1" x14ac:dyDescent="0.3"/>
    <row r="105" spans="1:7" ht="15.75" customHeight="1" thickBot="1" x14ac:dyDescent="0.3">
      <c r="A105" s="33" t="s">
        <v>40</v>
      </c>
      <c r="B105" s="61" t="s">
        <v>15</v>
      </c>
      <c r="C105" s="61" t="s">
        <v>34</v>
      </c>
      <c r="D105" s="61" t="s">
        <v>35</v>
      </c>
      <c r="E105" s="61" t="s">
        <v>36</v>
      </c>
      <c r="F105" s="63" t="s">
        <v>33</v>
      </c>
    </row>
    <row r="106" spans="1:7" ht="15.75" thickBot="1" x14ac:dyDescent="0.3">
      <c r="A106" s="34" t="s">
        <v>152</v>
      </c>
      <c r="B106" s="62"/>
      <c r="C106" s="62"/>
      <c r="D106" s="62"/>
      <c r="E106" s="62"/>
      <c r="F106" s="64"/>
    </row>
    <row r="107" spans="1:7" x14ac:dyDescent="0.25">
      <c r="A107" s="35" t="s">
        <v>38</v>
      </c>
      <c r="B107" s="36">
        <v>0.01</v>
      </c>
      <c r="C107" s="37">
        <v>0.02</v>
      </c>
      <c r="D107" s="37">
        <v>0</v>
      </c>
      <c r="E107" s="37">
        <v>0.96</v>
      </c>
      <c r="F107" s="38">
        <v>0.01</v>
      </c>
      <c r="G107" s="39">
        <f>SUM(B107:F107)</f>
        <v>1</v>
      </c>
    </row>
    <row r="108" spans="1:7" ht="15.75" thickBot="1" x14ac:dyDescent="0.3">
      <c r="A108" s="40" t="s">
        <v>37</v>
      </c>
      <c r="B108" s="41"/>
      <c r="C108" s="41"/>
      <c r="D108" s="41"/>
      <c r="E108" s="41"/>
      <c r="F108" s="42"/>
    </row>
    <row r="109" spans="1:7" ht="15.75" thickBot="1" x14ac:dyDescent="0.3"/>
    <row r="110" spans="1:7" ht="15.75" customHeight="1" thickBot="1" x14ac:dyDescent="0.3">
      <c r="A110" s="33" t="s">
        <v>40</v>
      </c>
      <c r="B110" s="61" t="s">
        <v>15</v>
      </c>
      <c r="C110" s="61" t="s">
        <v>34</v>
      </c>
      <c r="D110" s="61" t="s">
        <v>35</v>
      </c>
      <c r="E110" s="61" t="s">
        <v>36</v>
      </c>
      <c r="F110" s="63" t="s">
        <v>33</v>
      </c>
    </row>
    <row r="111" spans="1:7" ht="15.75" thickBot="1" x14ac:dyDescent="0.3">
      <c r="A111" s="34" t="s">
        <v>153</v>
      </c>
      <c r="B111" s="62"/>
      <c r="C111" s="62"/>
      <c r="D111" s="62"/>
      <c r="E111" s="62"/>
      <c r="F111" s="64"/>
    </row>
    <row r="112" spans="1:7" x14ac:dyDescent="0.25">
      <c r="A112" s="35" t="s">
        <v>38</v>
      </c>
      <c r="B112" s="36">
        <v>0.79</v>
      </c>
      <c r="C112" s="37">
        <v>0.1</v>
      </c>
      <c r="D112" s="37">
        <v>0</v>
      </c>
      <c r="E112" s="37">
        <v>0.1</v>
      </c>
      <c r="F112" s="38">
        <v>0.01</v>
      </c>
      <c r="G112" s="39">
        <f>SUM(B112:F112)</f>
        <v>1</v>
      </c>
    </row>
    <row r="113" spans="1:7" ht="15.75" thickBot="1" x14ac:dyDescent="0.3">
      <c r="A113" s="40" t="s">
        <v>37</v>
      </c>
      <c r="B113" s="41"/>
      <c r="C113" s="41"/>
      <c r="D113" s="41"/>
      <c r="E113" s="41"/>
      <c r="F113" s="42"/>
    </row>
    <row r="114" spans="1:7" ht="15.75" thickBot="1" x14ac:dyDescent="0.3"/>
    <row r="115" spans="1:7" ht="15.75" thickBot="1" x14ac:dyDescent="0.3">
      <c r="A115" s="33" t="s">
        <v>40</v>
      </c>
      <c r="B115" s="61" t="s">
        <v>15</v>
      </c>
      <c r="C115" s="61" t="s">
        <v>34</v>
      </c>
      <c r="D115" s="61" t="s">
        <v>35</v>
      </c>
      <c r="E115" s="61" t="s">
        <v>36</v>
      </c>
      <c r="F115" s="63" t="s">
        <v>33</v>
      </c>
    </row>
    <row r="116" spans="1:7" ht="15.75" thickBot="1" x14ac:dyDescent="0.3">
      <c r="A116" s="34"/>
      <c r="B116" s="62"/>
      <c r="C116" s="62"/>
      <c r="D116" s="62"/>
      <c r="E116" s="62"/>
      <c r="F116" s="64"/>
    </row>
    <row r="117" spans="1:7" x14ac:dyDescent="0.25">
      <c r="A117" s="35" t="s">
        <v>38</v>
      </c>
      <c r="B117" s="36"/>
      <c r="C117" s="37"/>
      <c r="D117" s="37"/>
      <c r="E117" s="37"/>
      <c r="F117" s="38"/>
      <c r="G117" s="39">
        <f t="shared" ref="G117" si="0">SUM(B117:F117)</f>
        <v>0</v>
      </c>
    </row>
    <row r="118" spans="1:7" ht="15.75" thickBot="1" x14ac:dyDescent="0.3">
      <c r="A118" s="40" t="s">
        <v>37</v>
      </c>
      <c r="B118" s="41"/>
      <c r="C118" s="41"/>
      <c r="D118" s="41"/>
      <c r="E118" s="41"/>
      <c r="F118" s="42"/>
    </row>
    <row r="119" spans="1:7" ht="15.75" thickBot="1" x14ac:dyDescent="0.3"/>
    <row r="120" spans="1:7" ht="15.75" thickBot="1" x14ac:dyDescent="0.3">
      <c r="A120" s="33" t="s">
        <v>40</v>
      </c>
      <c r="B120" s="61" t="s">
        <v>15</v>
      </c>
      <c r="C120" s="61" t="s">
        <v>34</v>
      </c>
      <c r="D120" s="61" t="s">
        <v>35</v>
      </c>
      <c r="E120" s="61" t="s">
        <v>36</v>
      </c>
      <c r="F120" s="63" t="s">
        <v>33</v>
      </c>
    </row>
    <row r="121" spans="1:7" ht="15.75" thickBot="1" x14ac:dyDescent="0.3">
      <c r="A121" s="34"/>
      <c r="B121" s="62"/>
      <c r="C121" s="62"/>
      <c r="D121" s="62"/>
      <c r="E121" s="62"/>
      <c r="F121" s="64"/>
    </row>
    <row r="122" spans="1:7" x14ac:dyDescent="0.25">
      <c r="A122" s="35" t="s">
        <v>38</v>
      </c>
      <c r="B122" s="36"/>
      <c r="C122" s="37"/>
      <c r="D122" s="37"/>
      <c r="E122" s="37"/>
      <c r="F122" s="38"/>
      <c r="G122" s="39">
        <f t="shared" ref="G122" si="1">SUM(B122:F122)</f>
        <v>0</v>
      </c>
    </row>
    <row r="123" spans="1:7" ht="15.75" thickBot="1" x14ac:dyDescent="0.3">
      <c r="A123" s="40" t="s">
        <v>37</v>
      </c>
      <c r="B123" s="41"/>
      <c r="C123" s="41"/>
      <c r="D123" s="41"/>
      <c r="E123" s="41"/>
      <c r="F123" s="42"/>
    </row>
    <row r="124" spans="1:7" ht="15.75" thickBot="1" x14ac:dyDescent="0.3"/>
    <row r="125" spans="1:7" ht="15.75" thickBot="1" x14ac:dyDescent="0.3">
      <c r="A125" s="33" t="s">
        <v>40</v>
      </c>
      <c r="B125" s="61" t="s">
        <v>15</v>
      </c>
      <c r="C125" s="61" t="s">
        <v>34</v>
      </c>
      <c r="D125" s="61" t="s">
        <v>35</v>
      </c>
      <c r="E125" s="61" t="s">
        <v>36</v>
      </c>
      <c r="F125" s="63" t="s">
        <v>33</v>
      </c>
    </row>
    <row r="126" spans="1:7" ht="15.75" thickBot="1" x14ac:dyDescent="0.3">
      <c r="A126" s="34"/>
      <c r="B126" s="62"/>
      <c r="C126" s="62"/>
      <c r="D126" s="62"/>
      <c r="E126" s="62"/>
      <c r="F126" s="64"/>
    </row>
    <row r="127" spans="1:7" x14ac:dyDescent="0.25">
      <c r="A127" s="35" t="s">
        <v>38</v>
      </c>
      <c r="B127" s="36"/>
      <c r="C127" s="37"/>
      <c r="D127" s="37"/>
      <c r="E127" s="37"/>
      <c r="F127" s="38"/>
      <c r="G127" s="39">
        <f t="shared" ref="G127" si="2">SUM(B127:F127)</f>
        <v>0</v>
      </c>
    </row>
    <row r="128" spans="1:7" ht="15.75" thickBot="1" x14ac:dyDescent="0.3">
      <c r="A128" s="40" t="s">
        <v>37</v>
      </c>
      <c r="B128" s="41"/>
      <c r="C128" s="41"/>
      <c r="D128" s="41"/>
      <c r="E128" s="41"/>
      <c r="F128" s="42"/>
    </row>
    <row r="129" spans="1:7" ht="15.75" thickBot="1" x14ac:dyDescent="0.3"/>
    <row r="130" spans="1:7" ht="15.75" thickBot="1" x14ac:dyDescent="0.3">
      <c r="A130" s="33" t="s">
        <v>40</v>
      </c>
      <c r="B130" s="61" t="s">
        <v>15</v>
      </c>
      <c r="C130" s="61" t="s">
        <v>34</v>
      </c>
      <c r="D130" s="61" t="s">
        <v>35</v>
      </c>
      <c r="E130" s="61" t="s">
        <v>36</v>
      </c>
      <c r="F130" s="63" t="s">
        <v>33</v>
      </c>
    </row>
    <row r="131" spans="1:7" ht="15.75" thickBot="1" x14ac:dyDescent="0.3">
      <c r="A131" s="34"/>
      <c r="B131" s="62"/>
      <c r="C131" s="62"/>
      <c r="D131" s="62"/>
      <c r="E131" s="62"/>
      <c r="F131" s="64"/>
    </row>
    <row r="132" spans="1:7" x14ac:dyDescent="0.25">
      <c r="A132" s="35" t="s">
        <v>38</v>
      </c>
      <c r="B132" s="36"/>
      <c r="C132" s="37"/>
      <c r="D132" s="37"/>
      <c r="E132" s="37"/>
      <c r="F132" s="38"/>
      <c r="G132" s="39">
        <f t="shared" ref="G132" si="3">SUM(B132:F132)</f>
        <v>0</v>
      </c>
    </row>
    <row r="133" spans="1:7" ht="15.75" thickBot="1" x14ac:dyDescent="0.3">
      <c r="A133" s="40" t="s">
        <v>37</v>
      </c>
      <c r="B133" s="41"/>
      <c r="C133" s="41"/>
      <c r="D133" s="41"/>
      <c r="E133" s="41"/>
      <c r="F133" s="42"/>
    </row>
    <row r="134" spans="1:7" ht="15.75" thickBot="1" x14ac:dyDescent="0.3"/>
    <row r="135" spans="1:7" ht="15.75" thickBot="1" x14ac:dyDescent="0.3">
      <c r="A135" s="33" t="s">
        <v>40</v>
      </c>
      <c r="B135" s="61" t="s">
        <v>15</v>
      </c>
      <c r="C135" s="61" t="s">
        <v>34</v>
      </c>
      <c r="D135" s="61" t="s">
        <v>35</v>
      </c>
      <c r="E135" s="61" t="s">
        <v>36</v>
      </c>
      <c r="F135" s="63" t="s">
        <v>33</v>
      </c>
    </row>
    <row r="136" spans="1:7" ht="15.75" thickBot="1" x14ac:dyDescent="0.3">
      <c r="A136" s="34"/>
      <c r="B136" s="62"/>
      <c r="C136" s="62"/>
      <c r="D136" s="62"/>
      <c r="E136" s="62"/>
      <c r="F136" s="64"/>
    </row>
    <row r="137" spans="1:7" x14ac:dyDescent="0.25">
      <c r="A137" s="35" t="s">
        <v>38</v>
      </c>
      <c r="B137" s="36"/>
      <c r="C137" s="37"/>
      <c r="D137" s="37"/>
      <c r="E137" s="37"/>
      <c r="F137" s="38"/>
      <c r="G137" s="39">
        <f t="shared" ref="G137" si="4">SUM(B137:F137)</f>
        <v>0</v>
      </c>
    </row>
    <row r="138" spans="1:7" ht="15.75" thickBot="1" x14ac:dyDescent="0.3">
      <c r="A138" s="40" t="s">
        <v>37</v>
      </c>
      <c r="B138" s="41"/>
      <c r="C138" s="41"/>
      <c r="D138" s="41"/>
      <c r="E138" s="41"/>
      <c r="F138" s="42"/>
    </row>
  </sheetData>
  <mergeCells count="130">
    <mergeCell ref="B135:B136"/>
    <mergeCell ref="C135:C136"/>
    <mergeCell ref="D135:D136"/>
    <mergeCell ref="E135:E136"/>
    <mergeCell ref="F135:F136"/>
    <mergeCell ref="B130:B131"/>
    <mergeCell ref="C130:C131"/>
    <mergeCell ref="D130:D131"/>
    <mergeCell ref="E130:E131"/>
    <mergeCell ref="F130:F131"/>
    <mergeCell ref="B125:B126"/>
    <mergeCell ref="C125:C126"/>
    <mergeCell ref="D125:D126"/>
    <mergeCell ref="E125:E126"/>
    <mergeCell ref="F125:F126"/>
    <mergeCell ref="B120:B121"/>
    <mergeCell ref="C120:C121"/>
    <mergeCell ref="D120:D121"/>
    <mergeCell ref="E120:E121"/>
    <mergeCell ref="F120:F121"/>
    <mergeCell ref="B115:B116"/>
    <mergeCell ref="C115:C116"/>
    <mergeCell ref="D115:D116"/>
    <mergeCell ref="E115:E116"/>
    <mergeCell ref="F115:F116"/>
    <mergeCell ref="B110:B111"/>
    <mergeCell ref="C110:C111"/>
    <mergeCell ref="D110:D111"/>
    <mergeCell ref="E110:E111"/>
    <mergeCell ref="F110:F111"/>
    <mergeCell ref="B105:B106"/>
    <mergeCell ref="C105:C106"/>
    <mergeCell ref="D105:D106"/>
    <mergeCell ref="E105:E106"/>
    <mergeCell ref="F105:F106"/>
    <mergeCell ref="B100:B101"/>
    <mergeCell ref="C100:C101"/>
    <mergeCell ref="D100:D101"/>
    <mergeCell ref="E100:E101"/>
    <mergeCell ref="F100:F101"/>
    <mergeCell ref="B95:B96"/>
    <mergeCell ref="C95:C96"/>
    <mergeCell ref="D95:D96"/>
    <mergeCell ref="E95:E96"/>
    <mergeCell ref="F95:F96"/>
    <mergeCell ref="F15:F16"/>
    <mergeCell ref="B90:B91"/>
    <mergeCell ref="C90:C91"/>
    <mergeCell ref="D90:D91"/>
    <mergeCell ref="E90:E91"/>
    <mergeCell ref="F90:F91"/>
    <mergeCell ref="B35:B36"/>
    <mergeCell ref="C35:C36"/>
    <mergeCell ref="D35:D36"/>
    <mergeCell ref="E35:E36"/>
    <mergeCell ref="F35:F36"/>
    <mergeCell ref="B30:B31"/>
    <mergeCell ref="C30:C31"/>
    <mergeCell ref="B55:B56"/>
    <mergeCell ref="C55:C56"/>
    <mergeCell ref="D55:D56"/>
    <mergeCell ref="F45:F46"/>
    <mergeCell ref="B40:B41"/>
    <mergeCell ref="C40:C41"/>
    <mergeCell ref="F10:F11"/>
    <mergeCell ref="B25:B26"/>
    <mergeCell ref="C25:C26"/>
    <mergeCell ref="D25:D26"/>
    <mergeCell ref="E25:E26"/>
    <mergeCell ref="F25:F26"/>
    <mergeCell ref="B20:B21"/>
    <mergeCell ref="C20:C21"/>
    <mergeCell ref="D20:D21"/>
    <mergeCell ref="E20:E21"/>
    <mergeCell ref="F20:F21"/>
    <mergeCell ref="B10:B11"/>
    <mergeCell ref="C10:C11"/>
    <mergeCell ref="C15:C16"/>
    <mergeCell ref="D15:D16"/>
    <mergeCell ref="E15:E16"/>
    <mergeCell ref="D10:D11"/>
    <mergeCell ref="E10:E11"/>
    <mergeCell ref="B15:B16"/>
    <mergeCell ref="D40:D41"/>
    <mergeCell ref="E40:E41"/>
    <mergeCell ref="F40:F41"/>
    <mergeCell ref="B45:B46"/>
    <mergeCell ref="C45:C46"/>
    <mergeCell ref="D45:D46"/>
    <mergeCell ref="E45:E46"/>
    <mergeCell ref="D30:D31"/>
    <mergeCell ref="E30:E31"/>
    <mergeCell ref="F30:F31"/>
    <mergeCell ref="E55:E56"/>
    <mergeCell ref="F55:F56"/>
    <mergeCell ref="B50:B51"/>
    <mergeCell ref="C50:C51"/>
    <mergeCell ref="D50:D51"/>
    <mergeCell ref="E50:E51"/>
    <mergeCell ref="F50:F51"/>
    <mergeCell ref="B65:B66"/>
    <mergeCell ref="C65:C66"/>
    <mergeCell ref="D65:D66"/>
    <mergeCell ref="E65:E66"/>
    <mergeCell ref="F65:F66"/>
    <mergeCell ref="B60:B61"/>
    <mergeCell ref="C60:C61"/>
    <mergeCell ref="D60:D61"/>
    <mergeCell ref="E60:E61"/>
    <mergeCell ref="F60:F61"/>
    <mergeCell ref="B75:B76"/>
    <mergeCell ref="C75:C76"/>
    <mergeCell ref="D75:D76"/>
    <mergeCell ref="E75:E76"/>
    <mergeCell ref="F75:F76"/>
    <mergeCell ref="B70:B71"/>
    <mergeCell ref="C70:C71"/>
    <mergeCell ref="D70:D71"/>
    <mergeCell ref="E70:E71"/>
    <mergeCell ref="F70:F71"/>
    <mergeCell ref="B85:B86"/>
    <mergeCell ref="C85:C86"/>
    <mergeCell ref="D85:D86"/>
    <mergeCell ref="E85:E86"/>
    <mergeCell ref="F85:F86"/>
    <mergeCell ref="B80:B81"/>
    <mergeCell ref="C80:C81"/>
    <mergeCell ref="D80:D81"/>
    <mergeCell ref="E80:E81"/>
    <mergeCell ref="F80:F81"/>
  </mergeCells>
  <phoneticPr fontId="12" type="noConversion"/>
  <conditionalFormatting sqref="B6:F6">
    <cfRule type="colorScale" priority="1">
      <colorScale>
        <cfvo type="min"/>
        <cfvo type="max"/>
        <color theme="0"/>
        <color theme="5" tint="-0.249977111117893"/>
      </colorScale>
    </cfRule>
    <cfRule type="colorScale" priority="2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5"/>
  <sheetViews>
    <sheetView zoomScaleNormal="100" workbookViewId="0">
      <pane ySplit="1" topLeftCell="A2" activePane="bottomLeft" state="frozen"/>
      <selection pane="bottomLeft" activeCell="H9" sqref="H8:R9"/>
    </sheetView>
  </sheetViews>
  <sheetFormatPr defaultColWidth="9.140625" defaultRowHeight="15" x14ac:dyDescent="0.25"/>
  <cols>
    <col min="1" max="1" width="9.5703125" style="2" customWidth="1"/>
    <col min="2" max="2" width="11.5703125" style="2" bestFit="1" customWidth="1"/>
    <col min="3" max="3" width="9.140625" style="2"/>
    <col min="4" max="4" width="9.5703125" style="2" customWidth="1"/>
    <col min="5" max="5" width="11.7109375" style="2" customWidth="1"/>
    <col min="6" max="6" width="14.140625" style="2" customWidth="1"/>
    <col min="7" max="7" width="17" style="2" bestFit="1" customWidth="1"/>
    <col min="8" max="8" width="10.85546875" style="2" customWidth="1"/>
    <col min="9" max="9" width="12.140625" style="2" customWidth="1"/>
    <col min="10" max="10" width="14.140625" style="2" customWidth="1"/>
    <col min="11" max="11" width="12.7109375" style="2" customWidth="1"/>
    <col min="12" max="12" width="10.7109375" style="2" customWidth="1"/>
    <col min="13" max="13" width="18.42578125" style="2" customWidth="1"/>
    <col min="14" max="14" width="12.7109375" style="2" customWidth="1"/>
    <col min="15" max="15" width="11.140625" style="2" customWidth="1"/>
    <col min="16" max="16" width="18.140625" style="2" customWidth="1"/>
    <col min="17" max="17" width="33.5703125" style="2" customWidth="1"/>
    <col min="18" max="16384" width="9.140625" style="2"/>
  </cols>
  <sheetData>
    <row r="1" spans="1:17" s="1" customFormat="1" ht="130.5" customHeight="1" x14ac:dyDescent="0.25">
      <c r="A1" s="3" t="s">
        <v>3</v>
      </c>
      <c r="B1" s="4" t="s">
        <v>0</v>
      </c>
      <c r="C1" s="3" t="s">
        <v>25</v>
      </c>
      <c r="D1" s="3" t="s">
        <v>22</v>
      </c>
      <c r="E1" s="3" t="s">
        <v>23</v>
      </c>
      <c r="F1" s="3" t="s">
        <v>1</v>
      </c>
      <c r="G1" s="3" t="s">
        <v>4</v>
      </c>
      <c r="H1" s="3" t="s">
        <v>30</v>
      </c>
      <c r="I1" s="3" t="s">
        <v>27</v>
      </c>
      <c r="J1" s="3" t="s">
        <v>8</v>
      </c>
      <c r="K1" s="3" t="s">
        <v>9</v>
      </c>
      <c r="L1" s="3" t="s">
        <v>26</v>
      </c>
      <c r="M1" s="3" t="s">
        <v>5</v>
      </c>
      <c r="N1" s="3" t="s">
        <v>29</v>
      </c>
      <c r="O1" s="3" t="s">
        <v>6</v>
      </c>
      <c r="P1" s="3" t="s">
        <v>7</v>
      </c>
      <c r="Q1" s="3" t="s">
        <v>2</v>
      </c>
    </row>
    <row r="2" spans="1:17" x14ac:dyDescent="0.25">
      <c r="A2" s="13">
        <v>1</v>
      </c>
      <c r="B2" s="14">
        <v>41771</v>
      </c>
      <c r="C2" s="15">
        <v>0.51041666666666663</v>
      </c>
      <c r="D2" s="16">
        <v>50.58</v>
      </c>
      <c r="E2" s="16">
        <v>-2</v>
      </c>
      <c r="F2" s="13" t="s">
        <v>10</v>
      </c>
      <c r="G2" s="13" t="s">
        <v>15</v>
      </c>
      <c r="H2" s="13">
        <v>15</v>
      </c>
      <c r="I2" s="13">
        <v>3</v>
      </c>
      <c r="J2" s="13" t="s">
        <v>24</v>
      </c>
      <c r="K2" s="13">
        <v>2</v>
      </c>
      <c r="L2" s="13">
        <v>1</v>
      </c>
      <c r="M2" s="13" t="s">
        <v>17</v>
      </c>
      <c r="N2" s="13" t="s">
        <v>31</v>
      </c>
      <c r="O2" s="13" t="s">
        <v>28</v>
      </c>
      <c r="P2" s="13" t="s">
        <v>18</v>
      </c>
      <c r="Q2" s="12" t="s">
        <v>19</v>
      </c>
    </row>
    <row r="3" spans="1:17" x14ac:dyDescent="0.25">
      <c r="A3" s="13">
        <v>2</v>
      </c>
      <c r="B3" s="14">
        <v>41772</v>
      </c>
      <c r="C3" s="15">
        <v>0.42222222222222222</v>
      </c>
      <c r="D3" s="16">
        <v>50.57</v>
      </c>
      <c r="E3" s="16">
        <v>-2.1</v>
      </c>
      <c r="F3" s="13" t="s">
        <v>11</v>
      </c>
      <c r="G3" s="13" t="s">
        <v>14</v>
      </c>
      <c r="H3" s="13">
        <v>18</v>
      </c>
      <c r="I3" s="13">
        <v>3</v>
      </c>
      <c r="J3" s="13" t="s">
        <v>24</v>
      </c>
      <c r="K3" s="13">
        <v>2</v>
      </c>
      <c r="L3" s="13">
        <v>3</v>
      </c>
      <c r="M3" s="13" t="s">
        <v>17</v>
      </c>
      <c r="N3" s="13" t="s">
        <v>31</v>
      </c>
      <c r="O3" s="13" t="s">
        <v>28</v>
      </c>
      <c r="P3" s="13" t="s">
        <v>18</v>
      </c>
      <c r="Q3" s="12" t="s">
        <v>20</v>
      </c>
    </row>
    <row r="4" spans="1:17" x14ac:dyDescent="0.25">
      <c r="A4" s="13">
        <v>3</v>
      </c>
      <c r="B4" s="14">
        <v>41773</v>
      </c>
      <c r="C4" s="15">
        <v>0.62847222222222221</v>
      </c>
      <c r="D4" s="16">
        <v>50.56</v>
      </c>
      <c r="E4" s="16">
        <v>-2.2000000000000002</v>
      </c>
      <c r="F4" s="13" t="s">
        <v>12</v>
      </c>
      <c r="G4" s="13" t="s">
        <v>15</v>
      </c>
      <c r="H4" s="13">
        <v>24</v>
      </c>
      <c r="I4" s="13">
        <v>3</v>
      </c>
      <c r="J4" s="13" t="s">
        <v>24</v>
      </c>
      <c r="K4" s="13">
        <v>2</v>
      </c>
      <c r="L4" s="13">
        <v>1</v>
      </c>
      <c r="M4" s="13" t="s">
        <v>17</v>
      </c>
      <c r="N4" s="13" t="s">
        <v>31</v>
      </c>
      <c r="O4" s="13" t="s">
        <v>28</v>
      </c>
      <c r="P4" s="13" t="s">
        <v>18</v>
      </c>
      <c r="Q4" s="12" t="s">
        <v>15</v>
      </c>
    </row>
    <row r="5" spans="1:17" x14ac:dyDescent="0.25">
      <c r="A5" s="13">
        <v>4</v>
      </c>
      <c r="B5" s="14">
        <v>41774</v>
      </c>
      <c r="C5" s="15">
        <v>0.39583333333333331</v>
      </c>
      <c r="D5" s="16">
        <v>50.55</v>
      </c>
      <c r="E5" s="16">
        <v>-2.2999999999999998</v>
      </c>
      <c r="F5" s="13" t="s">
        <v>13</v>
      </c>
      <c r="G5" s="13" t="s">
        <v>16</v>
      </c>
      <c r="H5" s="13">
        <v>20</v>
      </c>
      <c r="I5" s="13">
        <v>3</v>
      </c>
      <c r="J5" s="13" t="s">
        <v>24</v>
      </c>
      <c r="K5" s="13">
        <v>2</v>
      </c>
      <c r="L5" s="13">
        <v>1</v>
      </c>
      <c r="M5" s="13" t="s">
        <v>17</v>
      </c>
      <c r="N5" s="13" t="s">
        <v>31</v>
      </c>
      <c r="O5" s="13" t="s">
        <v>28</v>
      </c>
      <c r="P5" s="13" t="s">
        <v>18</v>
      </c>
      <c r="Q5" s="12" t="s">
        <v>21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L1:X33"/>
  <sheetViews>
    <sheetView topLeftCell="H1" workbookViewId="0">
      <selection activeCell="W28" sqref="W28"/>
    </sheetView>
  </sheetViews>
  <sheetFormatPr defaultColWidth="9.140625" defaultRowHeight="15" x14ac:dyDescent="0.25"/>
  <cols>
    <col min="1" max="13" width="9.140625" style="5"/>
    <col min="14" max="14" width="14.5703125" style="5" customWidth="1"/>
    <col min="15" max="15" width="9.140625" style="5"/>
    <col min="16" max="16" width="15.42578125" style="5" customWidth="1"/>
    <col min="17" max="20" width="9.140625" style="5"/>
    <col min="21" max="21" width="20.42578125" style="5" bestFit="1" customWidth="1"/>
    <col min="22" max="16384" width="9.140625" style="5"/>
  </cols>
  <sheetData>
    <row r="1" spans="12:24" x14ac:dyDescent="0.25">
      <c r="T1" s="6"/>
      <c r="U1" s="6"/>
      <c r="V1" s="6"/>
      <c r="W1" s="6"/>
      <c r="X1" s="6"/>
    </row>
    <row r="2" spans="12:24" x14ac:dyDescent="0.25">
      <c r="L2" s="7"/>
      <c r="M2" s="7"/>
      <c r="N2" s="7"/>
      <c r="O2" s="7"/>
      <c r="P2" s="7"/>
      <c r="Q2" s="7"/>
      <c r="R2" s="7"/>
      <c r="T2" s="6"/>
      <c r="U2" s="8"/>
      <c r="V2" s="6"/>
      <c r="W2" s="6"/>
      <c r="X2" s="6"/>
    </row>
    <row r="3" spans="12:24" x14ac:dyDescent="0.25">
      <c r="L3" s="9"/>
      <c r="M3" s="10"/>
      <c r="N3" s="9"/>
      <c r="O3" s="9"/>
      <c r="P3" s="10"/>
      <c r="Q3" s="10"/>
      <c r="R3" s="10"/>
      <c r="T3" s="6"/>
      <c r="U3" s="11"/>
      <c r="V3" s="6"/>
      <c r="W3" s="6"/>
      <c r="X3" s="6"/>
    </row>
    <row r="4" spans="12:24" x14ac:dyDescent="0.25">
      <c r="L4" s="9"/>
      <c r="M4" s="10"/>
      <c r="N4" s="10"/>
      <c r="O4" s="10"/>
      <c r="P4" s="10"/>
      <c r="Q4" s="10"/>
      <c r="R4" s="9"/>
      <c r="T4" s="6"/>
      <c r="U4" s="11"/>
      <c r="V4" s="6"/>
      <c r="W4" s="6"/>
      <c r="X4" s="6"/>
    </row>
    <row r="5" spans="12:24" x14ac:dyDescent="0.25">
      <c r="L5" s="9"/>
      <c r="M5" s="10"/>
      <c r="N5" s="9"/>
      <c r="O5" s="10"/>
      <c r="P5" s="10"/>
      <c r="Q5" s="10"/>
      <c r="R5" s="9"/>
      <c r="T5" s="6"/>
      <c r="U5" s="11"/>
      <c r="V5" s="6"/>
      <c r="W5" s="6"/>
      <c r="X5" s="6"/>
    </row>
    <row r="6" spans="12:24" x14ac:dyDescent="0.25">
      <c r="L6" s="9"/>
      <c r="M6" s="10"/>
      <c r="N6" s="9"/>
      <c r="O6" s="10"/>
      <c r="P6" s="10"/>
      <c r="Q6" s="10"/>
      <c r="R6" s="9"/>
      <c r="T6" s="6"/>
      <c r="U6" s="11"/>
      <c r="V6" s="6"/>
      <c r="W6" s="6"/>
      <c r="X6" s="6"/>
    </row>
    <row r="7" spans="12:24" x14ac:dyDescent="0.25">
      <c r="L7" s="9"/>
      <c r="M7" s="10"/>
      <c r="N7" s="9"/>
      <c r="O7" s="10"/>
      <c r="P7" s="10"/>
      <c r="Q7" s="10"/>
      <c r="R7" s="9"/>
      <c r="T7" s="6"/>
      <c r="U7" s="11"/>
      <c r="V7" s="6"/>
      <c r="W7" s="6"/>
      <c r="X7" s="6"/>
    </row>
    <row r="8" spans="12:24" x14ac:dyDescent="0.25">
      <c r="L8" s="9"/>
      <c r="M8" s="10"/>
      <c r="N8" s="9"/>
      <c r="O8" s="10"/>
      <c r="P8" s="10"/>
      <c r="Q8" s="10"/>
      <c r="R8" s="9"/>
      <c r="T8" s="6"/>
      <c r="U8" s="11"/>
      <c r="V8" s="6"/>
      <c r="W8" s="6"/>
      <c r="X8" s="6"/>
    </row>
    <row r="9" spans="12:24" x14ac:dyDescent="0.25">
      <c r="L9" s="9"/>
      <c r="M9" s="10"/>
      <c r="N9" s="9"/>
      <c r="O9" s="10"/>
      <c r="P9" s="10"/>
      <c r="Q9" s="10"/>
      <c r="R9" s="9"/>
      <c r="T9" s="6"/>
      <c r="U9" s="11"/>
      <c r="V9" s="6"/>
      <c r="W9" s="6"/>
      <c r="X9" s="6"/>
    </row>
    <row r="10" spans="12:24" x14ac:dyDescent="0.25">
      <c r="L10" s="9"/>
      <c r="M10" s="10"/>
      <c r="N10" s="6"/>
      <c r="O10" s="6"/>
      <c r="P10" s="10"/>
      <c r="Q10" s="10"/>
      <c r="R10" s="9"/>
      <c r="T10" s="6"/>
      <c r="U10" s="11"/>
      <c r="V10" s="6"/>
      <c r="W10" s="6"/>
      <c r="X10" s="6"/>
    </row>
    <row r="11" spans="12:24" x14ac:dyDescent="0.25">
      <c r="L11" s="9"/>
      <c r="M11" s="10"/>
      <c r="N11" s="9"/>
      <c r="O11" s="10"/>
      <c r="P11" s="10"/>
      <c r="Q11" s="10"/>
      <c r="R11" s="9"/>
      <c r="T11" s="6"/>
      <c r="U11" s="11"/>
      <c r="V11" s="6"/>
      <c r="W11" s="6"/>
      <c r="X11" s="6"/>
    </row>
    <row r="12" spans="12:24" x14ac:dyDescent="0.25">
      <c r="L12" s="9"/>
      <c r="M12" s="10"/>
      <c r="N12" s="9"/>
      <c r="O12" s="10"/>
      <c r="P12" s="6"/>
      <c r="Q12" s="6"/>
      <c r="R12" s="9"/>
      <c r="T12" s="6"/>
      <c r="U12" s="11"/>
      <c r="V12" s="6"/>
      <c r="W12" s="6"/>
      <c r="X12" s="6"/>
    </row>
    <row r="13" spans="12:24" x14ac:dyDescent="0.25">
      <c r="L13" s="9"/>
      <c r="M13" s="10"/>
      <c r="N13" s="9"/>
      <c r="O13" s="10"/>
      <c r="P13" s="6"/>
      <c r="Q13" s="6"/>
      <c r="R13" s="9"/>
      <c r="T13" s="6"/>
      <c r="U13" s="11"/>
      <c r="V13" s="6"/>
      <c r="W13" s="6"/>
      <c r="X13" s="6"/>
    </row>
    <row r="14" spans="12:24" x14ac:dyDescent="0.25">
      <c r="L14" s="9"/>
      <c r="M14" s="10"/>
      <c r="N14" s="9"/>
      <c r="O14" s="10"/>
      <c r="P14" s="6"/>
      <c r="Q14" s="6"/>
      <c r="R14" s="9"/>
      <c r="T14" s="6"/>
      <c r="U14" s="11"/>
      <c r="V14" s="6"/>
      <c r="W14" s="6"/>
      <c r="X14" s="6"/>
    </row>
    <row r="15" spans="12:24" x14ac:dyDescent="0.25">
      <c r="L15" s="10"/>
      <c r="M15" s="10"/>
      <c r="N15" s="9"/>
      <c r="O15" s="10"/>
      <c r="P15" s="10"/>
      <c r="Q15" s="10"/>
      <c r="R15" s="9"/>
      <c r="T15" s="6"/>
      <c r="U15" s="11"/>
      <c r="V15" s="6"/>
      <c r="W15" s="6"/>
      <c r="X15" s="6"/>
    </row>
    <row r="16" spans="12:24" x14ac:dyDescent="0.25">
      <c r="L16" s="9"/>
      <c r="M16" s="10"/>
      <c r="N16" s="9"/>
      <c r="O16" s="10"/>
      <c r="P16" s="10"/>
      <c r="Q16" s="10"/>
      <c r="R16" s="9"/>
      <c r="T16" s="6"/>
      <c r="U16" s="6"/>
      <c r="V16" s="6"/>
      <c r="W16" s="6"/>
      <c r="X16" s="6"/>
    </row>
    <row r="17" spans="12:24" x14ac:dyDescent="0.25">
      <c r="L17" s="9"/>
      <c r="M17" s="9"/>
      <c r="N17" s="9"/>
      <c r="O17" s="10"/>
      <c r="P17" s="10"/>
      <c r="Q17" s="10"/>
      <c r="R17" s="9"/>
      <c r="T17" s="6"/>
      <c r="U17" s="6"/>
      <c r="V17" s="6"/>
      <c r="W17" s="6"/>
      <c r="X17" s="6"/>
    </row>
    <row r="18" spans="12:24" x14ac:dyDescent="0.25">
      <c r="L18" s="9"/>
      <c r="M18" s="9"/>
      <c r="N18" s="6"/>
      <c r="O18" s="6"/>
      <c r="P18" s="10"/>
      <c r="Q18" s="10"/>
      <c r="R18" s="9"/>
      <c r="T18" s="6"/>
      <c r="U18" s="6"/>
      <c r="V18" s="6"/>
      <c r="W18" s="6"/>
      <c r="X18" s="6"/>
    </row>
    <row r="19" spans="12:24" x14ac:dyDescent="0.25">
      <c r="L19" s="9"/>
      <c r="M19" s="9"/>
      <c r="N19" s="6"/>
      <c r="O19" s="6"/>
      <c r="P19" s="10"/>
      <c r="Q19" s="10"/>
      <c r="R19" s="9"/>
      <c r="T19" s="6"/>
      <c r="U19" s="6"/>
      <c r="V19" s="6"/>
      <c r="W19" s="6"/>
      <c r="X19" s="6"/>
    </row>
    <row r="20" spans="12:24" ht="15" customHeight="1" x14ac:dyDescent="0.25">
      <c r="L20" s="9"/>
      <c r="M20" s="9"/>
      <c r="N20" s="6"/>
      <c r="O20" s="6"/>
      <c r="P20" s="10"/>
      <c r="Q20" s="10"/>
      <c r="R20" s="9"/>
      <c r="T20" s="6"/>
      <c r="U20" s="6"/>
      <c r="V20" s="6"/>
      <c r="W20" s="6"/>
      <c r="X20" s="6"/>
    </row>
    <row r="21" spans="12:24" x14ac:dyDescent="0.25">
      <c r="L21" s="9"/>
      <c r="M21" s="9"/>
      <c r="N21" s="9"/>
      <c r="O21" s="10"/>
      <c r="P21" s="10"/>
      <c r="Q21" s="10"/>
      <c r="R21" s="9"/>
      <c r="T21" s="6"/>
      <c r="U21" s="6"/>
      <c r="V21" s="6"/>
      <c r="W21" s="6"/>
      <c r="X21" s="6"/>
    </row>
    <row r="22" spans="12:24" x14ac:dyDescent="0.25">
      <c r="L22" s="9"/>
      <c r="M22" s="9"/>
      <c r="N22" s="9"/>
      <c r="O22" s="10"/>
      <c r="P22" s="10"/>
      <c r="Q22" s="10"/>
      <c r="R22" s="9"/>
    </row>
    <row r="23" spans="12:24" x14ac:dyDescent="0.25">
      <c r="L23" s="9"/>
      <c r="M23" s="9"/>
      <c r="N23" s="9"/>
      <c r="O23" s="10"/>
      <c r="P23" s="10"/>
      <c r="Q23" s="10"/>
      <c r="R23" s="9"/>
    </row>
    <row r="24" spans="12:24" x14ac:dyDescent="0.25">
      <c r="L24" s="9"/>
      <c r="M24" s="9"/>
      <c r="N24" s="9"/>
      <c r="O24" s="10"/>
      <c r="P24" s="10"/>
      <c r="Q24" s="10"/>
      <c r="R24" s="9"/>
    </row>
    <row r="25" spans="12:24" x14ac:dyDescent="0.25">
      <c r="L25" s="9"/>
      <c r="M25" s="9"/>
      <c r="N25" s="9"/>
      <c r="O25" s="10"/>
      <c r="P25" s="10"/>
      <c r="Q25" s="10"/>
      <c r="R25" s="9"/>
    </row>
    <row r="26" spans="12:24" x14ac:dyDescent="0.25">
      <c r="L26" s="9"/>
      <c r="M26" s="9"/>
      <c r="N26" s="9"/>
      <c r="O26" s="10"/>
      <c r="P26" s="10"/>
      <c r="Q26" s="10"/>
      <c r="R26" s="9"/>
    </row>
    <row r="31" spans="12:24" x14ac:dyDescent="0.25">
      <c r="N31" s="5" t="s">
        <v>144</v>
      </c>
    </row>
    <row r="32" spans="12:24" x14ac:dyDescent="0.25">
      <c r="N32" s="5" t="s">
        <v>145</v>
      </c>
    </row>
    <row r="33" spans="14:14" x14ac:dyDescent="0.25">
      <c r="N33" s="5" t="s">
        <v>146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HI1677</vt:lpstr>
      <vt:lpstr>Fraction tool</vt:lpstr>
      <vt:lpstr>HIxxxx</vt:lpstr>
      <vt:lpstr>Information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hollandm</cp:lastModifiedBy>
  <cp:lastPrinted>2020-07-27T17:24:32Z</cp:lastPrinted>
  <dcterms:created xsi:type="dcterms:W3CDTF">2014-08-31T13:54:51Z</dcterms:created>
  <dcterms:modified xsi:type="dcterms:W3CDTF">2021-11-02T14:56:30Z</dcterms:modified>
</cp:coreProperties>
</file>